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5"/>
  </bookViews>
  <sheets>
    <sheet name="مجموع الأنشطة" sheetId="1" r:id="rId1"/>
    <sheet name="مجموع العام" sheetId="2" r:id="rId2"/>
    <sheet name="مجموع الخاص" sheetId="3" r:id="rId3"/>
    <sheet name="مجموع الأنشطة ثابت" sheetId="4" r:id="rId4"/>
    <sheet name="مجموع العام ثابت" sheetId="5" r:id="rId5"/>
    <sheet name="مجموع الخاص ثابت" sheetId="6" r:id="rId6"/>
  </sheets>
  <externalReferences>
    <externalReference r:id="rId7"/>
    <externalReference r:id="rId8"/>
    <externalReference r:id="rId9"/>
  </externalReferences>
  <calcPr calcId="124519"/>
</workbook>
</file>

<file path=xl/calcChain.xml><?xml version="1.0" encoding="utf-8"?>
<calcChain xmlns="http://schemas.openxmlformats.org/spreadsheetml/2006/main">
  <c r="J29" i="6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D19"/>
  <c r="C19"/>
  <c r="B19"/>
  <c r="J18"/>
  <c r="D18"/>
  <c r="C18"/>
  <c r="B18"/>
  <c r="J17"/>
  <c r="D17"/>
  <c r="C17"/>
  <c r="B17"/>
  <c r="J16"/>
  <c r="D16"/>
  <c r="C16"/>
  <c r="B16"/>
  <c r="J15"/>
  <c r="D15"/>
  <c r="C15"/>
  <c r="B15"/>
  <c r="J14"/>
  <c r="D14"/>
  <c r="C14"/>
  <c r="B14"/>
  <c r="J13"/>
  <c r="D13"/>
  <c r="C13"/>
  <c r="B13"/>
  <c r="J12"/>
  <c r="D12"/>
  <c r="C12"/>
  <c r="B12"/>
  <c r="J11"/>
  <c r="D11"/>
  <c r="C11"/>
  <c r="B11"/>
  <c r="J10"/>
  <c r="D10"/>
  <c r="C10"/>
  <c r="B10"/>
  <c r="J9"/>
  <c r="D9"/>
  <c r="C9"/>
  <c r="B9"/>
  <c r="J8"/>
  <c r="D8"/>
  <c r="C8"/>
  <c r="B8"/>
  <c r="J7"/>
  <c r="D7"/>
  <c r="C7"/>
  <c r="B7"/>
  <c r="J6"/>
  <c r="D6"/>
  <c r="C6"/>
  <c r="B6"/>
  <c r="J5"/>
  <c r="D5"/>
  <c r="C5"/>
  <c r="B5"/>
  <c r="I29" i="5"/>
  <c r="H29"/>
  <c r="G29"/>
  <c r="F29"/>
  <c r="E29"/>
  <c r="D29"/>
  <c r="C29"/>
  <c r="B29"/>
  <c r="J29" s="1"/>
  <c r="I28"/>
  <c r="H28"/>
  <c r="G28"/>
  <c r="F28"/>
  <c r="E28"/>
  <c r="D28"/>
  <c r="C28"/>
  <c r="B28"/>
  <c r="J28" s="1"/>
  <c r="I27"/>
  <c r="H27"/>
  <c r="G27"/>
  <c r="F27"/>
  <c r="E27"/>
  <c r="D27"/>
  <c r="C27"/>
  <c r="B27"/>
  <c r="J27" s="1"/>
  <c r="I26"/>
  <c r="H26"/>
  <c r="G26"/>
  <c r="F26"/>
  <c r="E26"/>
  <c r="D26"/>
  <c r="C26"/>
  <c r="B26"/>
  <c r="J26" s="1"/>
  <c r="I25"/>
  <c r="H25"/>
  <c r="G25"/>
  <c r="F25"/>
  <c r="E25"/>
  <c r="D25"/>
  <c r="C25"/>
  <c r="B25"/>
  <c r="J25" s="1"/>
  <c r="I24"/>
  <c r="H24"/>
  <c r="G24"/>
  <c r="F24"/>
  <c r="E24"/>
  <c r="D24"/>
  <c r="C24"/>
  <c r="B24"/>
  <c r="J24" s="1"/>
  <c r="I23"/>
  <c r="H23"/>
  <c r="G23"/>
  <c r="F23"/>
  <c r="E23"/>
  <c r="D23"/>
  <c r="C23"/>
  <c r="B23"/>
  <c r="J23" s="1"/>
  <c r="I22"/>
  <c r="H22"/>
  <c r="G22"/>
  <c r="F22"/>
  <c r="E22"/>
  <c r="D22"/>
  <c r="C22"/>
  <c r="B22"/>
  <c r="J22" s="1"/>
  <c r="I21"/>
  <c r="H21"/>
  <c r="G21"/>
  <c r="F21"/>
  <c r="E21"/>
  <c r="D21"/>
  <c r="C21"/>
  <c r="B21"/>
  <c r="J21" s="1"/>
  <c r="I20"/>
  <c r="H20"/>
  <c r="G20"/>
  <c r="F20"/>
  <c r="E20"/>
  <c r="D20"/>
  <c r="C20"/>
  <c r="B20"/>
  <c r="J20" s="1"/>
  <c r="J19"/>
  <c r="D19"/>
  <c r="C19"/>
  <c r="B19"/>
  <c r="D18"/>
  <c r="C18"/>
  <c r="B18"/>
  <c r="J18" s="1"/>
  <c r="J17"/>
  <c r="D17"/>
  <c r="C17"/>
  <c r="B17"/>
  <c r="D16"/>
  <c r="C16"/>
  <c r="B16"/>
  <c r="J16" s="1"/>
  <c r="J15"/>
  <c r="D15"/>
  <c r="C15"/>
  <c r="B15"/>
  <c r="D14"/>
  <c r="C14"/>
  <c r="B14"/>
  <c r="J14" s="1"/>
  <c r="J13"/>
  <c r="D13"/>
  <c r="C13"/>
  <c r="B13"/>
  <c r="D12"/>
  <c r="C12"/>
  <c r="B12"/>
  <c r="J12" s="1"/>
  <c r="J11"/>
  <c r="D11"/>
  <c r="C11"/>
  <c r="B11"/>
  <c r="D10"/>
  <c r="C10"/>
  <c r="B10"/>
  <c r="J10" s="1"/>
  <c r="J9"/>
  <c r="D9"/>
  <c r="C9"/>
  <c r="B9"/>
  <c r="D8"/>
  <c r="C8"/>
  <c r="B8"/>
  <c r="J8" s="1"/>
  <c r="J7"/>
  <c r="D7"/>
  <c r="C7"/>
  <c r="B7"/>
  <c r="D6"/>
  <c r="C6"/>
  <c r="B6"/>
  <c r="J6" s="1"/>
  <c r="J5"/>
  <c r="D5"/>
  <c r="C5"/>
  <c r="B5"/>
  <c r="I29" i="4"/>
  <c r="H29"/>
  <c r="G29"/>
  <c r="F29"/>
  <c r="E29"/>
  <c r="D29"/>
  <c r="C29"/>
  <c r="B29"/>
  <c r="J29" s="1"/>
  <c r="I28"/>
  <c r="H28"/>
  <c r="G28"/>
  <c r="F28"/>
  <c r="E28"/>
  <c r="D28"/>
  <c r="C28"/>
  <c r="B28"/>
  <c r="J28" s="1"/>
  <c r="I27"/>
  <c r="H27"/>
  <c r="G27"/>
  <c r="F27"/>
  <c r="E27"/>
  <c r="D27"/>
  <c r="C27"/>
  <c r="B27"/>
  <c r="J27" s="1"/>
  <c r="I26"/>
  <c r="H26"/>
  <c r="G26"/>
  <c r="F26"/>
  <c r="E26"/>
  <c r="D26"/>
  <c r="C26"/>
  <c r="B26"/>
  <c r="J26" s="1"/>
  <c r="I25"/>
  <c r="H25"/>
  <c r="G25"/>
  <c r="F25"/>
  <c r="E25"/>
  <c r="D25"/>
  <c r="C25"/>
  <c r="B25"/>
  <c r="J25" s="1"/>
  <c r="I24"/>
  <c r="H24"/>
  <c r="G24"/>
  <c r="F24"/>
  <c r="E24"/>
  <c r="D24"/>
  <c r="C24"/>
  <c r="B24"/>
  <c r="J24" s="1"/>
  <c r="I23"/>
  <c r="H23"/>
  <c r="G23"/>
  <c r="F23"/>
  <c r="E23"/>
  <c r="D23"/>
  <c r="C23"/>
  <c r="B23"/>
  <c r="J23" s="1"/>
  <c r="I22"/>
  <c r="H22"/>
  <c r="G22"/>
  <c r="F22"/>
  <c r="E22"/>
  <c r="D22"/>
  <c r="C22"/>
  <c r="B22"/>
  <c r="J22" s="1"/>
  <c r="I21"/>
  <c r="H21"/>
  <c r="G21"/>
  <c r="F21"/>
  <c r="E21"/>
  <c r="D21"/>
  <c r="C21"/>
  <c r="B21"/>
  <c r="J21" s="1"/>
  <c r="I20"/>
  <c r="H20"/>
  <c r="G20"/>
  <c r="F20"/>
  <c r="E20"/>
  <c r="D20"/>
  <c r="C20"/>
  <c r="B20"/>
  <c r="J20" s="1"/>
  <c r="J19"/>
  <c r="D19"/>
  <c r="C19"/>
  <c r="B19"/>
  <c r="D18"/>
  <c r="C18"/>
  <c r="B18"/>
  <c r="J18" s="1"/>
  <c r="J17"/>
  <c r="D17"/>
  <c r="C17"/>
  <c r="B17"/>
  <c r="D16"/>
  <c r="C16"/>
  <c r="B16"/>
  <c r="J16" s="1"/>
  <c r="J15"/>
  <c r="D15"/>
  <c r="C15"/>
  <c r="B15"/>
  <c r="D14"/>
  <c r="C14"/>
  <c r="B14"/>
  <c r="J14" s="1"/>
  <c r="J13"/>
  <c r="D13"/>
  <c r="C13"/>
  <c r="B13"/>
  <c r="D12"/>
  <c r="C12"/>
  <c r="B12"/>
  <c r="J12" s="1"/>
  <c r="J11"/>
  <c r="D11"/>
  <c r="C11"/>
  <c r="B11"/>
  <c r="D10"/>
  <c r="C10"/>
  <c r="B10"/>
  <c r="J10" s="1"/>
  <c r="J9"/>
  <c r="D9"/>
  <c r="C9"/>
  <c r="B9"/>
  <c r="D8"/>
  <c r="C8"/>
  <c r="B8"/>
  <c r="J8" s="1"/>
  <c r="J7"/>
  <c r="D7"/>
  <c r="C7"/>
  <c r="B7"/>
  <c r="D6"/>
  <c r="C6"/>
  <c r="B6"/>
  <c r="J6" s="1"/>
  <c r="J5"/>
  <c r="D5"/>
  <c r="C5"/>
  <c r="B5"/>
  <c r="I29" i="3" l="1"/>
  <c r="I29" i="1" s="1"/>
  <c r="H29" i="3"/>
  <c r="G29"/>
  <c r="F29"/>
  <c r="E29"/>
  <c r="D29"/>
  <c r="C29"/>
  <c r="B29"/>
  <c r="J29" s="1"/>
  <c r="I28"/>
  <c r="H28"/>
  <c r="G28"/>
  <c r="F28"/>
  <c r="E28"/>
  <c r="D28"/>
  <c r="C28"/>
  <c r="C28" i="1" s="1"/>
  <c r="B28" i="3"/>
  <c r="B28" i="1" s="1"/>
  <c r="I27" i="3"/>
  <c r="H27"/>
  <c r="G27"/>
  <c r="F27"/>
  <c r="E27"/>
  <c r="D27"/>
  <c r="D27" i="1" s="1"/>
  <c r="C27" i="3"/>
  <c r="C27" i="1" s="1"/>
  <c r="B27" i="3"/>
  <c r="J27" s="1"/>
  <c r="I26"/>
  <c r="H26"/>
  <c r="G26"/>
  <c r="F26"/>
  <c r="E26"/>
  <c r="E26" i="1" s="1"/>
  <c r="D26" i="3"/>
  <c r="D26" i="1" s="1"/>
  <c r="C26" i="3"/>
  <c r="B26"/>
  <c r="J26" s="1"/>
  <c r="I25"/>
  <c r="H25"/>
  <c r="G25"/>
  <c r="F25"/>
  <c r="F25" i="1" s="1"/>
  <c r="E25" i="3"/>
  <c r="E25" i="1" s="1"/>
  <c r="D25" i="3"/>
  <c r="C25"/>
  <c r="B25"/>
  <c r="J25" s="1"/>
  <c r="I24"/>
  <c r="H24"/>
  <c r="G24"/>
  <c r="G24" i="1" s="1"/>
  <c r="F24" i="3"/>
  <c r="F24" i="1" s="1"/>
  <c r="E24" i="3"/>
  <c r="D24"/>
  <c r="C24"/>
  <c r="B24"/>
  <c r="J24" s="1"/>
  <c r="I23"/>
  <c r="H23"/>
  <c r="H23" i="1" s="1"/>
  <c r="G23" i="3"/>
  <c r="G23" i="1" s="1"/>
  <c r="F23" i="3"/>
  <c r="E23"/>
  <c r="D23"/>
  <c r="C23"/>
  <c r="B23"/>
  <c r="J23" s="1"/>
  <c r="I22"/>
  <c r="I22" i="1" s="1"/>
  <c r="H22" i="3"/>
  <c r="H22" i="1" s="1"/>
  <c r="G22" i="3"/>
  <c r="F22"/>
  <c r="E22"/>
  <c r="D22"/>
  <c r="C22"/>
  <c r="B22"/>
  <c r="J22" s="1"/>
  <c r="I21"/>
  <c r="I21" i="1" s="1"/>
  <c r="H21" i="3"/>
  <c r="G21"/>
  <c r="F21"/>
  <c r="E21"/>
  <c r="D21"/>
  <c r="C21"/>
  <c r="B21"/>
  <c r="J21" s="1"/>
  <c r="I20"/>
  <c r="H20"/>
  <c r="G20"/>
  <c r="F20"/>
  <c r="E20"/>
  <c r="D20"/>
  <c r="C20"/>
  <c r="C20" i="1" s="1"/>
  <c r="B20" i="3"/>
  <c r="B20" i="1" s="1"/>
  <c r="J19" i="3"/>
  <c r="D19"/>
  <c r="C19"/>
  <c r="B19"/>
  <c r="D18"/>
  <c r="C18"/>
  <c r="C18" i="1" s="1"/>
  <c r="B18" i="3"/>
  <c r="J18" s="1"/>
  <c r="J17"/>
  <c r="D17"/>
  <c r="C17"/>
  <c r="B17"/>
  <c r="D16"/>
  <c r="C16"/>
  <c r="C16" i="1" s="1"/>
  <c r="B16" i="3"/>
  <c r="J16" s="1"/>
  <c r="J15"/>
  <c r="D15"/>
  <c r="C15"/>
  <c r="B15"/>
  <c r="D14"/>
  <c r="C14"/>
  <c r="C14" i="1" s="1"/>
  <c r="B14" i="3"/>
  <c r="J14" s="1"/>
  <c r="J13"/>
  <c r="D13"/>
  <c r="C13"/>
  <c r="B13"/>
  <c r="D12"/>
  <c r="C12"/>
  <c r="C12" i="1" s="1"/>
  <c r="B12" i="3"/>
  <c r="J12" s="1"/>
  <c r="J11"/>
  <c r="D11"/>
  <c r="C11"/>
  <c r="B11"/>
  <c r="D10"/>
  <c r="C10"/>
  <c r="C10" i="1" s="1"/>
  <c r="B10" i="3"/>
  <c r="J10" s="1"/>
  <c r="J9"/>
  <c r="D9"/>
  <c r="C9"/>
  <c r="B9"/>
  <c r="D8"/>
  <c r="C8"/>
  <c r="C8" i="1" s="1"/>
  <c r="B8" i="3"/>
  <c r="J8" s="1"/>
  <c r="J7"/>
  <c r="D7"/>
  <c r="C7"/>
  <c r="B7"/>
  <c r="D6"/>
  <c r="C6"/>
  <c r="C6" i="1" s="1"/>
  <c r="B6" i="3"/>
  <c r="J6" s="1"/>
  <c r="J5"/>
  <c r="D5"/>
  <c r="C5"/>
  <c r="B5"/>
  <c r="I29" i="2"/>
  <c r="H29"/>
  <c r="H29" i="1" s="1"/>
  <c r="G29" i="2"/>
  <c r="G29" i="1" s="1"/>
  <c r="F29" i="2"/>
  <c r="E29"/>
  <c r="D29"/>
  <c r="C29"/>
  <c r="B29"/>
  <c r="J29" s="1"/>
  <c r="I28"/>
  <c r="I28" i="1" s="1"/>
  <c r="H28" i="2"/>
  <c r="H28" i="1" s="1"/>
  <c r="G28" i="2"/>
  <c r="F28"/>
  <c r="E28"/>
  <c r="D28"/>
  <c r="C28"/>
  <c r="B28"/>
  <c r="J28" s="1"/>
  <c r="I27"/>
  <c r="I27" i="1" s="1"/>
  <c r="H27" i="2"/>
  <c r="G27"/>
  <c r="F27"/>
  <c r="E27"/>
  <c r="D27"/>
  <c r="C27"/>
  <c r="B27"/>
  <c r="B27" i="1" s="1"/>
  <c r="I26" i="2"/>
  <c r="H26"/>
  <c r="G26"/>
  <c r="F26"/>
  <c r="E26"/>
  <c r="D26"/>
  <c r="C26"/>
  <c r="C26" i="1" s="1"/>
  <c r="B26" i="2"/>
  <c r="B26" i="1" s="1"/>
  <c r="I25" i="2"/>
  <c r="H25"/>
  <c r="G25"/>
  <c r="F25"/>
  <c r="E25"/>
  <c r="D25"/>
  <c r="D25" i="1" s="1"/>
  <c r="C25" i="2"/>
  <c r="C25" i="1" s="1"/>
  <c r="B25" i="2"/>
  <c r="J25" s="1"/>
  <c r="I24"/>
  <c r="H24"/>
  <c r="G24"/>
  <c r="F24"/>
  <c r="E24"/>
  <c r="E24" i="1" s="1"/>
  <c r="D24" i="2"/>
  <c r="D24" i="1" s="1"/>
  <c r="C24" i="2"/>
  <c r="B24"/>
  <c r="J24" s="1"/>
  <c r="I23"/>
  <c r="H23"/>
  <c r="G23"/>
  <c r="F23"/>
  <c r="F23" i="1" s="1"/>
  <c r="E23" i="2"/>
  <c r="E23" i="1" s="1"/>
  <c r="D23" i="2"/>
  <c r="C23"/>
  <c r="B23"/>
  <c r="J23" s="1"/>
  <c r="I22"/>
  <c r="H22"/>
  <c r="G22"/>
  <c r="G22" i="1" s="1"/>
  <c r="F22" i="2"/>
  <c r="F22" i="1" s="1"/>
  <c r="E22" i="2"/>
  <c r="D22"/>
  <c r="C22"/>
  <c r="B22"/>
  <c r="J22" s="1"/>
  <c r="I21"/>
  <c r="H21"/>
  <c r="H21" i="1" s="1"/>
  <c r="G21" i="2"/>
  <c r="G21" i="1" s="1"/>
  <c r="F21" i="2"/>
  <c r="E21"/>
  <c r="D21"/>
  <c r="C21"/>
  <c r="B21"/>
  <c r="J21" s="1"/>
  <c r="I20"/>
  <c r="I20" i="1" s="1"/>
  <c r="H20" i="2"/>
  <c r="H20" i="1" s="1"/>
  <c r="G20" i="2"/>
  <c r="F20"/>
  <c r="E20"/>
  <c r="D20"/>
  <c r="C20"/>
  <c r="B20"/>
  <c r="J20" s="1"/>
  <c r="J19"/>
  <c r="D19"/>
  <c r="D19" i="1" s="1"/>
  <c r="C19" i="2"/>
  <c r="B19"/>
  <c r="D18"/>
  <c r="C18"/>
  <c r="B18"/>
  <c r="J18" s="1"/>
  <c r="J17"/>
  <c r="D17"/>
  <c r="D17" i="1" s="1"/>
  <c r="C17" i="2"/>
  <c r="B17"/>
  <c r="D16"/>
  <c r="C16"/>
  <c r="B16"/>
  <c r="J16" s="1"/>
  <c r="J15"/>
  <c r="D15"/>
  <c r="D15" i="1" s="1"/>
  <c r="C15" i="2"/>
  <c r="B15"/>
  <c r="D14"/>
  <c r="C14"/>
  <c r="B14"/>
  <c r="J14" s="1"/>
  <c r="J13"/>
  <c r="D13"/>
  <c r="D13" i="1" s="1"/>
  <c r="C13" i="2"/>
  <c r="B13"/>
  <c r="D12"/>
  <c r="C12"/>
  <c r="B12"/>
  <c r="J12" s="1"/>
  <c r="J11"/>
  <c r="D11"/>
  <c r="D11" i="1" s="1"/>
  <c r="C11" i="2"/>
  <c r="B11"/>
  <c r="D10"/>
  <c r="C10"/>
  <c r="B10"/>
  <c r="J10" s="1"/>
  <c r="J9"/>
  <c r="D9"/>
  <c r="D9" i="1" s="1"/>
  <c r="C9" i="2"/>
  <c r="B9"/>
  <c r="D8"/>
  <c r="C8"/>
  <c r="B8"/>
  <c r="J8" s="1"/>
  <c r="J7"/>
  <c r="D7"/>
  <c r="D7" i="1" s="1"/>
  <c r="C7" i="2"/>
  <c r="B7"/>
  <c r="D6"/>
  <c r="C6"/>
  <c r="B6"/>
  <c r="J6" s="1"/>
  <c r="J5"/>
  <c r="D5"/>
  <c r="D5" i="1" s="1"/>
  <c r="C5" i="2"/>
  <c r="B5"/>
  <c r="F29" i="1"/>
  <c r="E29"/>
  <c r="D29"/>
  <c r="C29"/>
  <c r="G28"/>
  <c r="F28"/>
  <c r="E28"/>
  <c r="D28"/>
  <c r="H27"/>
  <c r="G27"/>
  <c r="F27"/>
  <c r="E27"/>
  <c r="I26"/>
  <c r="H26"/>
  <c r="G26"/>
  <c r="F26"/>
  <c r="I25"/>
  <c r="H25"/>
  <c r="G25"/>
  <c r="B25"/>
  <c r="I24"/>
  <c r="H24"/>
  <c r="C24"/>
  <c r="B24"/>
  <c r="I23"/>
  <c r="D23"/>
  <c r="C23"/>
  <c r="B23"/>
  <c r="E22"/>
  <c r="D22"/>
  <c r="C22"/>
  <c r="B22"/>
  <c r="F21"/>
  <c r="E21"/>
  <c r="D21"/>
  <c r="C21"/>
  <c r="G20"/>
  <c r="F20"/>
  <c r="E20"/>
  <c r="D20"/>
  <c r="C19"/>
  <c r="B19"/>
  <c r="D18"/>
  <c r="C17"/>
  <c r="B17"/>
  <c r="D16"/>
  <c r="C15"/>
  <c r="B15"/>
  <c r="D14"/>
  <c r="C13"/>
  <c r="B13"/>
  <c r="D12"/>
  <c r="C11"/>
  <c r="B11"/>
  <c r="D10"/>
  <c r="C9"/>
  <c r="B9"/>
  <c r="D8"/>
  <c r="C7"/>
  <c r="B7"/>
  <c r="D6"/>
  <c r="C5"/>
  <c r="B5"/>
  <c r="J5" s="1"/>
  <c r="J17" l="1"/>
  <c r="J15"/>
  <c r="J24"/>
  <c r="J20"/>
  <c r="J9"/>
  <c r="J19"/>
  <c r="J13"/>
  <c r="J26"/>
  <c r="J27"/>
  <c r="J22"/>
  <c r="J7"/>
  <c r="J23"/>
  <c r="J25"/>
  <c r="J11"/>
  <c r="J28"/>
  <c r="J20" i="3"/>
  <c r="B21" i="1"/>
  <c r="J21" s="1"/>
  <c r="B29"/>
  <c r="J29" s="1"/>
  <c r="J27" i="2"/>
  <c r="J28" i="3"/>
  <c r="B6" i="1"/>
  <c r="J6" s="1"/>
  <c r="B8"/>
  <c r="J8" s="1"/>
  <c r="B10"/>
  <c r="J10" s="1"/>
  <c r="B12"/>
  <c r="J12" s="1"/>
  <c r="B14"/>
  <c r="J14" s="1"/>
  <c r="B16"/>
  <c r="J16" s="1"/>
  <c r="B18"/>
  <c r="J18" s="1"/>
  <c r="J26" i="2"/>
</calcChain>
</file>

<file path=xl/sharedStrings.xml><?xml version="1.0" encoding="utf-8"?>
<sst xmlns="http://schemas.openxmlformats.org/spreadsheetml/2006/main" count="126" uniqueCount="26">
  <si>
    <t>مجموع صافي التراكم الرأسمالي للقطاعين العام والخاص لسنة 2016 بالأسعار الجارية</t>
  </si>
  <si>
    <t>جدول (1)</t>
  </si>
  <si>
    <t>مليون دينار</t>
  </si>
  <si>
    <t>السنوات</t>
  </si>
  <si>
    <t>أبنية سكنية</t>
  </si>
  <si>
    <t>أبنية غير سكنية</t>
  </si>
  <si>
    <t>أنشاءات</t>
  </si>
  <si>
    <t>وسائط نقل وأنتقال</t>
  </si>
  <si>
    <t>آلات ومعدات وعدد وقوالب</t>
  </si>
  <si>
    <t>أثاث وأجهزة مكتب</t>
  </si>
  <si>
    <t>الأصول المفتلحة</t>
  </si>
  <si>
    <t xml:space="preserve">الأخرى </t>
  </si>
  <si>
    <t>المجموع</t>
  </si>
  <si>
    <t>25 سنة</t>
  </si>
  <si>
    <t>10 سنوات</t>
  </si>
  <si>
    <t>5 سنوات</t>
  </si>
  <si>
    <t>مجموع صافي التراكم الرأسمالي للقطاع العام لسنة 2016 بالأسعار الجارية</t>
  </si>
  <si>
    <t>جدول (2)</t>
  </si>
  <si>
    <t>مجموع صافي التراكم الرأسمالي للقطاع الخاص لسنة 2016 بالأسعار الجارية</t>
  </si>
  <si>
    <t>جدول (3)</t>
  </si>
  <si>
    <t xml:space="preserve"> مجموع صافي التراكم الرأسمالي للقطاعين العام والخاص لسنة 2016 بالأسعار الثابتة لسنة 2007</t>
  </si>
  <si>
    <t>مجموع صافي التراكم الرأسمالي للقطاع العام لسنة 2016 بالأسعار الثابتة لسنة 2007</t>
  </si>
  <si>
    <t>مجموع صافي التراكم الرأسمالي للقطاع الخاص لسنة 2016 بالأسعار الثابتة لسنة 2007</t>
  </si>
  <si>
    <t>جدول (4)</t>
  </si>
  <si>
    <t>جدول (5)</t>
  </si>
  <si>
    <t>جدول (6)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</si>
</sst>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wrapText="1" readingOrder="2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</a:t>
            </a:r>
            <a:r>
              <a:rPr lang="ar-IQ" sz="1400" baseline="0"/>
              <a:t> رقم (1) مجموع صافي التراكم الرأسمالي للأنشطة الأقتصادية بالأسعار الجارية لسنة 2016</a:t>
            </a:r>
            <a:endParaRPr lang="ar-IQ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الأنشطة'!$B$3:$I$3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الأنشطة'!$B$29:$I$29</c:f>
              <c:numCache>
                <c:formatCode>_(* #,##0_);_(* \(#,##0\);_(* "-"??_);_(@_)</c:formatCode>
                <c:ptCount val="8"/>
                <c:pt idx="0">
                  <c:v>28607079.214520004</c:v>
                </c:pt>
                <c:pt idx="1">
                  <c:v>54964721.897972003</c:v>
                </c:pt>
                <c:pt idx="2">
                  <c:v>66999172.417759992</c:v>
                </c:pt>
                <c:pt idx="3">
                  <c:v>17143636.581100002</c:v>
                </c:pt>
                <c:pt idx="4">
                  <c:v>62889583.440299988</c:v>
                </c:pt>
                <c:pt idx="5">
                  <c:v>5763153.4831999997</c:v>
                </c:pt>
                <c:pt idx="6">
                  <c:v>88589.539399999994</c:v>
                </c:pt>
                <c:pt idx="7">
                  <c:v>508609.76620000001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 رقم (2) صافي التراكم الرأسمالي للقطاع</a:t>
            </a:r>
            <a:r>
              <a:rPr lang="ar-IQ" sz="1400" baseline="0"/>
              <a:t> العام بالأسعار الجارية لسنة 2016</a:t>
            </a:r>
            <a:endParaRPr lang="ar-IQ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العام'!$B$3:$I$3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العام'!$B$29:$I$29</c:f>
              <c:numCache>
                <c:formatCode>_(* #,##0_);_(* \(#,##0\);_(* "-"??_);_(@_)</c:formatCode>
                <c:ptCount val="8"/>
                <c:pt idx="0">
                  <c:v>5011744.8819200015</c:v>
                </c:pt>
                <c:pt idx="1">
                  <c:v>52029824.858479999</c:v>
                </c:pt>
                <c:pt idx="2">
                  <c:v>65096882.552559994</c:v>
                </c:pt>
                <c:pt idx="3">
                  <c:v>6572345.4037999995</c:v>
                </c:pt>
                <c:pt idx="4">
                  <c:v>51261623.55219999</c:v>
                </c:pt>
                <c:pt idx="5">
                  <c:v>4958628.1810999997</c:v>
                </c:pt>
                <c:pt idx="6">
                  <c:v>55527.304599999996</c:v>
                </c:pt>
                <c:pt idx="7">
                  <c:v>427693.41260000004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 رقم</a:t>
            </a:r>
            <a:r>
              <a:rPr lang="ar-IQ" sz="1400" baseline="0"/>
              <a:t> (3) صافي التراكم الرأسمالي للقطاع الخاص بالأسعار الجارية لسنة 2016</a:t>
            </a:r>
            <a:endParaRPr lang="ar-IQ" sz="1400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الخاص'!$B$3:$I$3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الخاص'!$B$29:$I$29</c:f>
              <c:numCache>
                <c:formatCode>_(* #,##0_);_(* \(#,##0\);_(* "-"??_);_(@_)</c:formatCode>
                <c:ptCount val="8"/>
                <c:pt idx="0">
                  <c:v>23595334.332600001</c:v>
                </c:pt>
                <c:pt idx="1">
                  <c:v>2934897.0394919999</c:v>
                </c:pt>
                <c:pt idx="2">
                  <c:v>1902289.8652000001</c:v>
                </c:pt>
                <c:pt idx="3">
                  <c:v>10571291.177300001</c:v>
                </c:pt>
                <c:pt idx="4">
                  <c:v>11627959.8881</c:v>
                </c:pt>
                <c:pt idx="5">
                  <c:v>804525.30209999997</c:v>
                </c:pt>
                <c:pt idx="6">
                  <c:v>33062.234799999998</c:v>
                </c:pt>
                <c:pt idx="7">
                  <c:v>80916.353599999988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 رقم</a:t>
            </a:r>
            <a:r>
              <a:rPr lang="ar-IQ" sz="1400" baseline="0"/>
              <a:t> (</a:t>
            </a:r>
            <a:r>
              <a:rPr lang="en-US" sz="1400" baseline="0"/>
              <a:t>4</a:t>
            </a:r>
            <a:r>
              <a:rPr lang="ar-IQ" sz="1400" baseline="0"/>
              <a:t>) صافي التراكم الرأسمالي لأنشطة الأقتصادية لسنة 2016</a:t>
            </a:r>
            <a:r>
              <a:rPr lang="en-US" sz="1400" baseline="0"/>
              <a:t> </a:t>
            </a:r>
            <a:r>
              <a:rPr lang="ar-IQ" sz="1400" baseline="0"/>
              <a:t> بالأسعار الثابتة لسنة 2007</a:t>
            </a:r>
            <a:endParaRPr lang="ar-IQ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'[2]مجموع الأنشطة'!$B$3:$I$3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'[2]مجموع الأنشطة'!$B$29:$I$29</c:f>
              <c:numCache>
                <c:formatCode>#,##0</c:formatCode>
                <c:ptCount val="8"/>
                <c:pt idx="0">
                  <c:v>25251.417248876067</c:v>
                </c:pt>
                <c:pt idx="1">
                  <c:v>54545.894546444506</c:v>
                </c:pt>
                <c:pt idx="2">
                  <c:v>65071.936084705281</c:v>
                </c:pt>
                <c:pt idx="3">
                  <c:v>19199.938816940208</c:v>
                </c:pt>
                <c:pt idx="4">
                  <c:v>58736.913411212299</c:v>
                </c:pt>
                <c:pt idx="5">
                  <c:v>5318.869889403084</c:v>
                </c:pt>
                <c:pt idx="6">
                  <c:v>26.610407550452457</c:v>
                </c:pt>
                <c:pt idx="7">
                  <c:v>324.6418446772887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 رقم (5) مجموع</a:t>
            </a:r>
            <a:r>
              <a:rPr lang="ar-IQ" sz="1400" baseline="0"/>
              <a:t> التراكم الرأسمالي للقطاع العام لسنة  2016  بالأسعار الثابتة لسنة 2007</a:t>
            </a:r>
            <a:endParaRPr lang="ar-IQ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'[2]مجموع العام'!$B$3:$I$3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'[2]مجموع العام'!$B$29:$I$29</c:f>
              <c:numCache>
                <c:formatCode>#,##0</c:formatCode>
                <c:ptCount val="8"/>
                <c:pt idx="0">
                  <c:v>4915.8374030469504</c:v>
                </c:pt>
                <c:pt idx="1">
                  <c:v>52524.48610537668</c:v>
                </c:pt>
                <c:pt idx="2">
                  <c:v>63537.064999370872</c:v>
                </c:pt>
                <c:pt idx="3">
                  <c:v>9047.075110428721</c:v>
                </c:pt>
                <c:pt idx="4">
                  <c:v>48828.816576401769</c:v>
                </c:pt>
                <c:pt idx="5">
                  <c:v>4520.6547132053865</c:v>
                </c:pt>
                <c:pt idx="6">
                  <c:v>15.154399999999994</c:v>
                </c:pt>
                <c:pt idx="7">
                  <c:v>241.67419999999996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IQ" sz="1400"/>
              <a:t>شكل رقم (6) مجموع صافي التراكم الرأسمالي للقطاع الخاص لسنة 2016 بالأسعار</a:t>
            </a:r>
            <a:r>
              <a:rPr lang="ar-IQ" sz="1400" baseline="0"/>
              <a:t> الثابتة لسنة 2007</a:t>
            </a:r>
            <a:endParaRPr lang="ar-IQ" sz="140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'[2]مجموع الخاص'!$B$3:$I$3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'[2]مجموع الخاص'!$B$29:$I$29</c:f>
              <c:numCache>
                <c:formatCode>#,##0</c:formatCode>
                <c:ptCount val="8"/>
                <c:pt idx="0">
                  <c:v>20335.579845829117</c:v>
                </c:pt>
                <c:pt idx="1">
                  <c:v>2021.4084410678252</c:v>
                </c:pt>
                <c:pt idx="2">
                  <c:v>1534.8710853344087</c:v>
                </c:pt>
                <c:pt idx="3">
                  <c:v>10152.863706511485</c:v>
                </c:pt>
                <c:pt idx="4">
                  <c:v>9908.0968348105289</c:v>
                </c:pt>
                <c:pt idx="5">
                  <c:v>798.21517619769747</c:v>
                </c:pt>
                <c:pt idx="6">
                  <c:v>11.456007550452464</c:v>
                </c:pt>
                <c:pt idx="7">
                  <c:v>82.967644677288746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32</xdr:row>
      <xdr:rowOff>19050</xdr:rowOff>
    </xdr:from>
    <xdr:to>
      <xdr:col>9</xdr:col>
      <xdr:colOff>257175</xdr:colOff>
      <xdr:row>50</xdr:row>
      <xdr:rowOff>104775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190500</xdr:rowOff>
    </xdr:from>
    <xdr:to>
      <xdr:col>9</xdr:col>
      <xdr:colOff>266700</xdr:colOff>
      <xdr:row>44</xdr:row>
      <xdr:rowOff>209550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238124</xdr:rowOff>
    </xdr:from>
    <xdr:to>
      <xdr:col>9</xdr:col>
      <xdr:colOff>47626</xdr:colOff>
      <xdr:row>44</xdr:row>
      <xdr:rowOff>47625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114300</xdr:rowOff>
    </xdr:from>
    <xdr:to>
      <xdr:col>9</xdr:col>
      <xdr:colOff>295274</xdr:colOff>
      <xdr:row>46</xdr:row>
      <xdr:rowOff>152400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314325</xdr:rowOff>
    </xdr:from>
    <xdr:to>
      <xdr:col>9</xdr:col>
      <xdr:colOff>619125</xdr:colOff>
      <xdr:row>45</xdr:row>
      <xdr:rowOff>285750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30</xdr:row>
      <xdr:rowOff>50798</xdr:rowOff>
    </xdr:from>
    <xdr:to>
      <xdr:col>9</xdr:col>
      <xdr:colOff>619125</xdr:colOff>
      <xdr:row>43</xdr:row>
      <xdr:rowOff>190499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8;&#1585;&#1575;&#1603;&#1605;%202016/&#1578;&#1585;&#1575;&#1603;&#1605;%20&#1580;&#1575;&#1585;&#1610;/&#1575;&#1604;&#1571;&#1580;&#1605;&#1575;&#1604;&#1610;%20-%20&#1580;&#1575;&#1585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8;&#1585;&#1575;&#1603;&#1605;%202016/&#1579;&#1575;&#1576;&#1578;%202007/&#1575;&#1604;&#1571;&#1580;&#1605;&#1575;&#1604;&#1610;%20-%20&#1579;&#1575;&#1576;&#15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جموع الأنشطة"/>
      <sheetName val="مجموع العام"/>
      <sheetName val="مجموع الخاص"/>
      <sheetName val="زراعة عام"/>
      <sheetName val="زراعة خاص"/>
      <sheetName val="تعدين ومقالع عام"/>
      <sheetName val="تعدين ومقالع خاص"/>
      <sheetName val="صناعة تحويلية عام"/>
      <sheetName val="صناعة تحويلية خاص"/>
      <sheetName val="كهرباء عام"/>
      <sheetName val="كهرباء خاص"/>
      <sheetName val="بناء وتشييد عام"/>
      <sheetName val="بناء وتشييد خاص"/>
      <sheetName val="تجارة عام"/>
      <sheetName val="تجارة خاص"/>
      <sheetName val="نقل عام"/>
      <sheetName val="نقل خاص"/>
      <sheetName val="بنوك عام"/>
      <sheetName val="بنوك خاص"/>
      <sheetName val="ملكية دور السكن"/>
      <sheetName val="خدمات التنمية الأجتماعية"/>
      <sheetName val="الخدمات الشخصية"/>
    </sheetNames>
    <sheetDataSet>
      <sheetData sheetId="0"/>
      <sheetData sheetId="1"/>
      <sheetData sheetId="2"/>
      <sheetData sheetId="3">
        <row r="5">
          <cell r="B5">
            <v>2333.7600000000002</v>
          </cell>
          <cell r="C5">
            <v>58352.639999999999</v>
          </cell>
          <cell r="D5">
            <v>840272.64</v>
          </cell>
        </row>
        <row r="6">
          <cell r="B6">
            <v>2236.52</v>
          </cell>
          <cell r="C6">
            <v>186927.68</v>
          </cell>
          <cell r="D6">
            <v>4080430.88</v>
          </cell>
        </row>
        <row r="7">
          <cell r="B7">
            <v>2139.2799999999997</v>
          </cell>
          <cell r="C7">
            <v>419604.12</v>
          </cell>
          <cell r="D7">
            <v>9971221.6400000006</v>
          </cell>
        </row>
        <row r="8">
          <cell r="B8">
            <v>348590.52</v>
          </cell>
          <cell r="C8">
            <v>921515.2</v>
          </cell>
          <cell r="D8">
            <v>23409086.719999999</v>
          </cell>
        </row>
        <row r="9">
          <cell r="B9">
            <v>470576.32</v>
          </cell>
          <cell r="C9">
            <v>1086725.6399999999</v>
          </cell>
          <cell r="D9">
            <v>27868335.280000001</v>
          </cell>
        </row>
        <row r="10">
          <cell r="B10">
            <v>450352.08</v>
          </cell>
          <cell r="C10">
            <v>1145413.3599999999</v>
          </cell>
          <cell r="D10">
            <v>76155522.480000004</v>
          </cell>
        </row>
        <row r="11">
          <cell r="B11">
            <v>430126.83999999997</v>
          </cell>
          <cell r="C11">
            <v>1443807.2</v>
          </cell>
          <cell r="D11">
            <v>121695435.16</v>
          </cell>
        </row>
        <row r="12">
          <cell r="B12">
            <v>409901.6</v>
          </cell>
          <cell r="C12">
            <v>1718715.44</v>
          </cell>
          <cell r="D12">
            <v>181879075.72</v>
          </cell>
        </row>
        <row r="13">
          <cell r="B13">
            <v>389676.36</v>
          </cell>
          <cell r="C13">
            <v>2109762.08</v>
          </cell>
          <cell r="D13">
            <v>261324980.96000001</v>
          </cell>
        </row>
        <row r="14">
          <cell r="B14">
            <v>369451.12</v>
          </cell>
          <cell r="C14">
            <v>9820111.8800000008</v>
          </cell>
          <cell r="D14">
            <v>411370069.07999998</v>
          </cell>
        </row>
        <row r="15">
          <cell r="B15">
            <v>349225.88</v>
          </cell>
          <cell r="C15">
            <v>17403979.359999999</v>
          </cell>
          <cell r="D15">
            <v>566957893.75999999</v>
          </cell>
        </row>
        <row r="16">
          <cell r="B16">
            <v>329000.64</v>
          </cell>
          <cell r="C16">
            <v>16643613.84</v>
          </cell>
          <cell r="D16">
            <v>541264557.44000006</v>
          </cell>
        </row>
        <row r="17">
          <cell r="B17">
            <v>548775.4</v>
          </cell>
          <cell r="C17">
            <v>21662256.32</v>
          </cell>
          <cell r="D17">
            <v>517191458.24000001</v>
          </cell>
        </row>
        <row r="18">
          <cell r="B18">
            <v>518550.16000000003</v>
          </cell>
          <cell r="C18">
            <v>22472618.800000001</v>
          </cell>
          <cell r="D18">
            <v>655343815.24000001</v>
          </cell>
        </row>
        <row r="19">
          <cell r="B19">
            <v>488324.92000000004</v>
          </cell>
          <cell r="C19">
            <v>22441421.280000001</v>
          </cell>
          <cell r="D19">
            <v>979595446.48000002</v>
          </cell>
        </row>
        <row r="20">
          <cell r="B20">
            <v>458099.68000000005</v>
          </cell>
          <cell r="C20">
            <v>24731109.199999999</v>
          </cell>
          <cell r="D20">
            <v>934453464.79999995</v>
          </cell>
          <cell r="E20">
            <v>222480</v>
          </cell>
          <cell r="F20">
            <v>6487712.0999999996</v>
          </cell>
          <cell r="G20">
            <v>298980</v>
          </cell>
        </row>
        <row r="21">
          <cell r="B21">
            <v>427874.44000000006</v>
          </cell>
          <cell r="C21">
            <v>48645261.280000001</v>
          </cell>
          <cell r="D21">
            <v>888208182.48000002</v>
          </cell>
          <cell r="E21">
            <v>423606</v>
          </cell>
          <cell r="F21">
            <v>11471006.6</v>
          </cell>
          <cell r="G21">
            <v>582261.19999999995</v>
          </cell>
        </row>
        <row r="22">
          <cell r="B22">
            <v>397649.20000000007</v>
          </cell>
          <cell r="C22">
            <v>51835453.759999998</v>
          </cell>
          <cell r="D22">
            <v>844030026.51999998</v>
          </cell>
          <cell r="E22">
            <v>1054490.8</v>
          </cell>
          <cell r="F22">
            <v>12318183.5</v>
          </cell>
          <cell r="G22">
            <v>907775.6</v>
          </cell>
        </row>
        <row r="23">
          <cell r="B23">
            <v>367423.96000000008</v>
          </cell>
          <cell r="C23">
            <v>61743069.799999997</v>
          </cell>
          <cell r="D23">
            <v>1071801899.4400001</v>
          </cell>
          <cell r="E23">
            <v>7322213.4000000004</v>
          </cell>
          <cell r="F23">
            <v>52362553.100000001</v>
          </cell>
          <cell r="G23">
            <v>4550792.8</v>
          </cell>
        </row>
        <row r="24">
          <cell r="B24">
            <v>8903278.7200000007</v>
          </cell>
          <cell r="C24">
            <v>95242746.519999996</v>
          </cell>
          <cell r="D24">
            <v>1449482506</v>
          </cell>
          <cell r="E24">
            <v>9081262.5</v>
          </cell>
          <cell r="F24">
            <v>84091510.700000003</v>
          </cell>
          <cell r="G24">
            <v>4904774.0999999996</v>
          </cell>
        </row>
        <row r="25">
          <cell r="B25">
            <v>8551350.120000001</v>
          </cell>
          <cell r="C25">
            <v>250884524.44</v>
          </cell>
          <cell r="D25">
            <v>2111366022.1600001</v>
          </cell>
          <cell r="E25">
            <v>15481804.5</v>
          </cell>
          <cell r="F25">
            <v>246209984.90000001</v>
          </cell>
          <cell r="G25">
            <v>4864180.3</v>
          </cell>
          <cell r="H25">
            <v>71376009.599999994</v>
          </cell>
          <cell r="I25">
            <v>13234812.800000001</v>
          </cell>
        </row>
        <row r="26">
          <cell r="B26">
            <v>8162737.5199999996</v>
          </cell>
          <cell r="C26">
            <v>273250751.39999998</v>
          </cell>
          <cell r="D26">
            <v>2091436993.52</v>
          </cell>
          <cell r="E26">
            <v>15729414.5</v>
          </cell>
          <cell r="F26">
            <v>235115487.09999999</v>
          </cell>
          <cell r="G26">
            <v>4585978</v>
          </cell>
          <cell r="H26">
            <v>62175921.599999994</v>
          </cell>
          <cell r="I26">
            <v>14155271.199999999</v>
          </cell>
        </row>
        <row r="27">
          <cell r="B27">
            <v>7774124.9199999999</v>
          </cell>
          <cell r="C27">
            <v>346862489.51999998</v>
          </cell>
          <cell r="D27">
            <v>2148778924.6400003</v>
          </cell>
          <cell r="E27">
            <v>13793914.5</v>
          </cell>
          <cell r="F27">
            <v>238232237.39999998</v>
          </cell>
          <cell r="G27">
            <v>5353436.5999999996</v>
          </cell>
          <cell r="H27">
            <v>60767359.799999997</v>
          </cell>
          <cell r="I27">
            <v>9790877.5999999978</v>
          </cell>
        </row>
        <row r="28">
          <cell r="B28">
            <v>7385512.3200000003</v>
          </cell>
          <cell r="C28">
            <v>348150015.15999997</v>
          </cell>
          <cell r="D28">
            <v>2044245564.7600002</v>
          </cell>
          <cell r="E28">
            <v>12122714.5</v>
          </cell>
          <cell r="F28">
            <v>211863841.89999998</v>
          </cell>
          <cell r="G28">
            <v>4724444.2</v>
          </cell>
          <cell r="H28">
            <v>41001222.799999997</v>
          </cell>
          <cell r="I28">
            <v>8198883.9999999963</v>
          </cell>
        </row>
        <row r="29">
          <cell r="B29">
            <v>7185630.9199999999</v>
          </cell>
          <cell r="C29">
            <v>360961044.03999996</v>
          </cell>
          <cell r="D29">
            <v>1963531420.2400002</v>
          </cell>
          <cell r="E29">
            <v>10814514.5</v>
          </cell>
          <cell r="F29">
            <v>249401962.79999998</v>
          </cell>
          <cell r="G29">
            <v>4132151.8</v>
          </cell>
          <cell r="H29">
            <v>23226186.599999994</v>
          </cell>
          <cell r="I29">
            <v>5140375.9999999963</v>
          </cell>
        </row>
      </sheetData>
      <sheetData sheetId="4">
        <row r="5">
          <cell r="B5">
            <v>32925.120000000003</v>
          </cell>
          <cell r="C5">
            <v>0</v>
          </cell>
          <cell r="D5">
            <v>0</v>
          </cell>
        </row>
        <row r="6">
          <cell r="B6">
            <v>40341.08</v>
          </cell>
          <cell r="C6">
            <v>1401.6</v>
          </cell>
          <cell r="D6">
            <v>3706.56</v>
          </cell>
        </row>
        <row r="7">
          <cell r="B7">
            <v>76536.479999999996</v>
          </cell>
          <cell r="C7">
            <v>7393.12</v>
          </cell>
          <cell r="D7">
            <v>18802.68</v>
          </cell>
        </row>
        <row r="8">
          <cell r="B8">
            <v>82483.8</v>
          </cell>
          <cell r="C8">
            <v>8561.0400000000009</v>
          </cell>
          <cell r="D8">
            <v>21738.560000000001</v>
          </cell>
        </row>
        <row r="9">
          <cell r="B9">
            <v>88684.4</v>
          </cell>
          <cell r="C9">
            <v>9769.119999999999</v>
          </cell>
          <cell r="D9">
            <v>24776.48</v>
          </cell>
        </row>
        <row r="10">
          <cell r="B10">
            <v>95463</v>
          </cell>
          <cell r="C10">
            <v>11069.76</v>
          </cell>
          <cell r="D10">
            <v>28037.239999999998</v>
          </cell>
        </row>
        <row r="11">
          <cell r="B11">
            <v>102626.64</v>
          </cell>
          <cell r="C11">
            <v>12431.4</v>
          </cell>
          <cell r="D11">
            <v>31452.799999999999</v>
          </cell>
        </row>
        <row r="12">
          <cell r="B12">
            <v>111404.68</v>
          </cell>
          <cell r="C12">
            <v>14051.039999999999</v>
          </cell>
          <cell r="D12">
            <v>35516</v>
          </cell>
        </row>
        <row r="13">
          <cell r="B13">
            <v>119191.4</v>
          </cell>
          <cell r="C13">
            <v>15512.439999999999</v>
          </cell>
          <cell r="D13">
            <v>39180.800000000003</v>
          </cell>
        </row>
        <row r="14">
          <cell r="B14">
            <v>126015.6</v>
          </cell>
          <cell r="C14">
            <v>16820.28</v>
          </cell>
          <cell r="D14">
            <v>42459.92</v>
          </cell>
        </row>
        <row r="15">
          <cell r="B15">
            <v>131906.56</v>
          </cell>
          <cell r="C15">
            <v>17979.16</v>
          </cell>
          <cell r="D15">
            <v>45364.88</v>
          </cell>
        </row>
        <row r="16">
          <cell r="B16">
            <v>124641.51999999999</v>
          </cell>
          <cell r="C16">
            <v>17039.04</v>
          </cell>
          <cell r="D16">
            <v>42990.84</v>
          </cell>
        </row>
        <row r="17">
          <cell r="B17">
            <v>129259.36</v>
          </cell>
          <cell r="C17">
            <v>17642.599999999999</v>
          </cell>
          <cell r="D17">
            <v>45997.599999999991</v>
          </cell>
        </row>
        <row r="18">
          <cell r="B18">
            <v>133024.96000000002</v>
          </cell>
          <cell r="C18">
            <v>17857.36</v>
          </cell>
          <cell r="D18">
            <v>49288.959999999992</v>
          </cell>
        </row>
        <row r="19">
          <cell r="B19">
            <v>135964.72</v>
          </cell>
          <cell r="C19">
            <v>17765</v>
          </cell>
          <cell r="D19">
            <v>52924.36</v>
          </cell>
        </row>
        <row r="20">
          <cell r="B20">
            <v>138103.6</v>
          </cell>
          <cell r="C20">
            <v>17429.96</v>
          </cell>
          <cell r="D20">
            <v>56937.799999999996</v>
          </cell>
          <cell r="E20">
            <v>9398.7000000000007</v>
          </cell>
          <cell r="F20">
            <v>4356.8999999999996</v>
          </cell>
          <cell r="G20">
            <v>0</v>
          </cell>
        </row>
        <row r="21">
          <cell r="B21">
            <v>139465.16</v>
          </cell>
          <cell r="C21">
            <v>16903.879999999997</v>
          </cell>
          <cell r="D21">
            <v>61366.599999999991</v>
          </cell>
          <cell r="E21">
            <v>18222.900000000001</v>
          </cell>
          <cell r="F21">
            <v>8360.2000000000007</v>
          </cell>
          <cell r="G21">
            <v>0</v>
          </cell>
        </row>
        <row r="22">
          <cell r="B22">
            <v>140072.56</v>
          </cell>
          <cell r="C22">
            <v>16227</v>
          </cell>
          <cell r="D22">
            <v>66252.12</v>
          </cell>
          <cell r="E22">
            <v>26443.8</v>
          </cell>
          <cell r="F22">
            <v>11999</v>
          </cell>
          <cell r="G22">
            <v>0</v>
          </cell>
        </row>
        <row r="23">
          <cell r="B23">
            <v>139948.56</v>
          </cell>
          <cell r="C23">
            <v>15430.48</v>
          </cell>
          <cell r="D23">
            <v>71640.44</v>
          </cell>
          <cell r="E23">
            <v>34030.899999999994</v>
          </cell>
          <cell r="F23">
            <v>7561862.7999999998</v>
          </cell>
          <cell r="G23">
            <v>0</v>
          </cell>
        </row>
        <row r="24">
          <cell r="B24">
            <v>139115.51999999999</v>
          </cell>
          <cell r="C24">
            <v>14539.599999999999</v>
          </cell>
          <cell r="D24">
            <v>77583.959999999992</v>
          </cell>
          <cell r="E24">
            <v>40952.799999999996</v>
          </cell>
          <cell r="F24">
            <v>6726722.0999999996</v>
          </cell>
          <cell r="G24">
            <v>0</v>
          </cell>
        </row>
        <row r="25">
          <cell r="B25">
            <v>187657.47999999998</v>
          </cell>
          <cell r="C25">
            <v>18907.719999999998</v>
          </cell>
          <cell r="D25">
            <v>84193.799999999988</v>
          </cell>
          <cell r="E25">
            <v>50967.799999999996</v>
          </cell>
          <cell r="F25">
            <v>157979576.19999999</v>
          </cell>
          <cell r="G25">
            <v>2890.8</v>
          </cell>
          <cell r="H25">
            <v>5540541.5999999996</v>
          </cell>
          <cell r="I25">
            <v>0</v>
          </cell>
        </row>
        <row r="26">
          <cell r="B26">
            <v>253022.39999999997</v>
          </cell>
          <cell r="C26">
            <v>24853.439999999999</v>
          </cell>
          <cell r="D26">
            <v>94072.719999999987</v>
          </cell>
          <cell r="E26">
            <v>46721.599999999991</v>
          </cell>
          <cell r="F26">
            <v>685231629.70000005</v>
          </cell>
          <cell r="G26">
            <v>5319.1</v>
          </cell>
          <cell r="H26">
            <v>21357541.399999999</v>
          </cell>
          <cell r="I26">
            <v>0</v>
          </cell>
        </row>
        <row r="27">
          <cell r="B27">
            <v>313625.12</v>
          </cell>
          <cell r="C27">
            <v>285911.28000000003</v>
          </cell>
          <cell r="D27">
            <v>103025.75999999998</v>
          </cell>
          <cell r="E27">
            <v>130838053.7</v>
          </cell>
          <cell r="F27">
            <v>652498227.10000002</v>
          </cell>
          <cell r="G27">
            <v>7872.1</v>
          </cell>
          <cell r="H27">
            <v>27213541</v>
          </cell>
          <cell r="I27">
            <v>0</v>
          </cell>
        </row>
        <row r="28">
          <cell r="B28">
            <v>360323.95999999996</v>
          </cell>
          <cell r="C28">
            <v>279458.28000000003</v>
          </cell>
          <cell r="D28">
            <v>109277.43999999999</v>
          </cell>
          <cell r="E28">
            <v>116300442.3</v>
          </cell>
          <cell r="F28">
            <v>698428055.20000005</v>
          </cell>
          <cell r="G28">
            <v>10129.4</v>
          </cell>
          <cell r="H28">
            <v>31181958.600000001</v>
          </cell>
          <cell r="I28">
            <v>0</v>
          </cell>
        </row>
        <row r="29">
          <cell r="B29">
            <v>337750.79999999993</v>
          </cell>
          <cell r="C29">
            <v>1094696.48</v>
          </cell>
          <cell r="D29">
            <v>102070.12</v>
          </cell>
          <cell r="E29">
            <v>101758915.90000001</v>
          </cell>
          <cell r="F29">
            <v>728957879.29999995</v>
          </cell>
          <cell r="G29">
            <v>8789.7000000000007</v>
          </cell>
          <cell r="H29">
            <v>33062149</v>
          </cell>
          <cell r="I29">
            <v>0</v>
          </cell>
        </row>
      </sheetData>
      <sheetData sheetId="5">
        <row r="5">
          <cell r="B5">
            <v>0</v>
          </cell>
          <cell r="C5">
            <v>12043.2</v>
          </cell>
          <cell r="D5">
            <v>6890.88</v>
          </cell>
        </row>
        <row r="6">
          <cell r="B6">
            <v>0</v>
          </cell>
          <cell r="C6">
            <v>142547.79999999999</v>
          </cell>
          <cell r="D6">
            <v>3281773.36</v>
          </cell>
        </row>
        <row r="7">
          <cell r="B7">
            <v>0</v>
          </cell>
          <cell r="C7">
            <v>377153.8</v>
          </cell>
          <cell r="D7">
            <v>9207288.3599999994</v>
          </cell>
        </row>
        <row r="8">
          <cell r="B8">
            <v>0</v>
          </cell>
          <cell r="C8">
            <v>443669.32</v>
          </cell>
          <cell r="D8">
            <v>8843326.6400000006</v>
          </cell>
        </row>
        <row r="9">
          <cell r="B9">
            <v>0</v>
          </cell>
          <cell r="C9">
            <v>1354149.92</v>
          </cell>
          <cell r="D9">
            <v>8512405.4399999995</v>
          </cell>
        </row>
        <row r="10">
          <cell r="B10">
            <v>0</v>
          </cell>
          <cell r="C10">
            <v>1494240.76</v>
          </cell>
          <cell r="D10">
            <v>8119522.2400000002</v>
          </cell>
        </row>
        <row r="11">
          <cell r="B11">
            <v>0</v>
          </cell>
          <cell r="C11">
            <v>2514424.12</v>
          </cell>
          <cell r="D11">
            <v>9360215.3599999994</v>
          </cell>
        </row>
        <row r="12">
          <cell r="B12">
            <v>0</v>
          </cell>
          <cell r="C12">
            <v>10698031.52</v>
          </cell>
          <cell r="D12">
            <v>8899266.4800000004</v>
          </cell>
        </row>
        <row r="13">
          <cell r="B13">
            <v>0</v>
          </cell>
          <cell r="C13">
            <v>25085297.600000001</v>
          </cell>
          <cell r="D13">
            <v>23300608.48</v>
          </cell>
        </row>
        <row r="14">
          <cell r="B14">
            <v>0</v>
          </cell>
          <cell r="C14">
            <v>46765551</v>
          </cell>
          <cell r="D14">
            <v>50946284.519999996</v>
          </cell>
        </row>
        <row r="15">
          <cell r="B15">
            <v>0</v>
          </cell>
          <cell r="C15">
            <v>88831139.599999994</v>
          </cell>
          <cell r="D15">
            <v>48669161.560000002</v>
          </cell>
        </row>
        <row r="16">
          <cell r="B16">
            <v>0</v>
          </cell>
          <cell r="C16">
            <v>84970033.200000003</v>
          </cell>
          <cell r="D16">
            <v>46392038.600000001</v>
          </cell>
        </row>
        <row r="17">
          <cell r="B17">
            <v>0</v>
          </cell>
          <cell r="C17">
            <v>109256174.8</v>
          </cell>
          <cell r="D17">
            <v>88484195.640000001</v>
          </cell>
        </row>
        <row r="18">
          <cell r="B18">
            <v>0</v>
          </cell>
          <cell r="C18">
            <v>307870618.39999998</v>
          </cell>
          <cell r="D18">
            <v>591247376.67999995</v>
          </cell>
        </row>
        <row r="19">
          <cell r="B19">
            <v>0</v>
          </cell>
          <cell r="C19">
            <v>336143351.12</v>
          </cell>
          <cell r="D19">
            <v>593810961.88</v>
          </cell>
        </row>
        <row r="20">
          <cell r="B20">
            <v>0</v>
          </cell>
          <cell r="C20">
            <v>369056425.83999997</v>
          </cell>
          <cell r="D20">
            <v>568072926.51999998</v>
          </cell>
          <cell r="E20">
            <v>49285382.399999999</v>
          </cell>
          <cell r="F20">
            <v>27963308.699999999</v>
          </cell>
          <cell r="G20">
            <v>3849497.1</v>
          </cell>
        </row>
        <row r="21">
          <cell r="B21">
            <v>0</v>
          </cell>
          <cell r="C21">
            <v>378807641.19999999</v>
          </cell>
          <cell r="D21">
            <v>544390507.08000004</v>
          </cell>
          <cell r="E21">
            <v>64249435.700000003</v>
          </cell>
          <cell r="F21">
            <v>99586905.900000006</v>
          </cell>
          <cell r="G21">
            <v>10798968.1</v>
          </cell>
        </row>
        <row r="22">
          <cell r="B22">
            <v>0</v>
          </cell>
          <cell r="C22">
            <v>448602834.71999997</v>
          </cell>
          <cell r="D22">
            <v>575616778.55999994</v>
          </cell>
          <cell r="E22">
            <v>70902888.700000003</v>
          </cell>
          <cell r="F22">
            <v>146522207.19999999</v>
          </cell>
          <cell r="G22">
            <v>14412299.699999999</v>
          </cell>
        </row>
        <row r="23">
          <cell r="B23">
            <v>0</v>
          </cell>
          <cell r="C23">
            <v>437608974.39999998</v>
          </cell>
          <cell r="D23">
            <v>2408192647.3200002</v>
          </cell>
          <cell r="E23">
            <v>73223492.200000003</v>
          </cell>
          <cell r="F23">
            <v>1055117884.1</v>
          </cell>
          <cell r="G23">
            <v>17290517.100000001</v>
          </cell>
        </row>
        <row r="24">
          <cell r="B24">
            <v>0</v>
          </cell>
          <cell r="C24">
            <v>2490604217.0799999</v>
          </cell>
          <cell r="D24">
            <v>2855614907.3600001</v>
          </cell>
          <cell r="E24">
            <v>84228349.099999994</v>
          </cell>
          <cell r="F24">
            <v>2147113843</v>
          </cell>
          <cell r="G24">
            <v>21282185.199999999</v>
          </cell>
        </row>
        <row r="25">
          <cell r="B25">
            <v>3552000</v>
          </cell>
          <cell r="C25">
            <v>2553665350.2799997</v>
          </cell>
          <cell r="D25">
            <v>3867699909.96</v>
          </cell>
          <cell r="E25">
            <v>118050076.09999999</v>
          </cell>
          <cell r="F25">
            <v>3218309403.8000002</v>
          </cell>
          <cell r="G25">
            <v>27373143.699999999</v>
          </cell>
          <cell r="H25">
            <v>0</v>
          </cell>
          <cell r="I25">
            <v>192481.6</v>
          </cell>
        </row>
        <row r="26">
          <cell r="B26">
            <v>11601254.720000001</v>
          </cell>
          <cell r="C26">
            <v>2502543722.8000002</v>
          </cell>
          <cell r="D26">
            <v>5398171938.0799999</v>
          </cell>
          <cell r="E26">
            <v>171220916.09999999</v>
          </cell>
          <cell r="F26">
            <v>3720325600.3000002</v>
          </cell>
          <cell r="G26">
            <v>24915052.399999999</v>
          </cell>
          <cell r="H26">
            <v>0</v>
          </cell>
          <cell r="I26">
            <v>138979478</v>
          </cell>
        </row>
        <row r="27">
          <cell r="B27">
            <v>11111702.439999999</v>
          </cell>
          <cell r="C27">
            <v>4106452087.1199999</v>
          </cell>
          <cell r="D27">
            <v>5880684645.1999998</v>
          </cell>
          <cell r="E27">
            <v>177914032.19999999</v>
          </cell>
          <cell r="F27">
            <v>5024017854.5</v>
          </cell>
          <cell r="G27">
            <v>60121835.299999997</v>
          </cell>
          <cell r="H27">
            <v>0</v>
          </cell>
          <cell r="I27">
            <v>105047378.40000001</v>
          </cell>
        </row>
        <row r="28">
          <cell r="B28">
            <v>11067729.359999999</v>
          </cell>
          <cell r="C28">
            <v>7190417237.8400002</v>
          </cell>
          <cell r="D28">
            <v>9263183192.2800007</v>
          </cell>
          <cell r="E28">
            <v>1855575542.4000001</v>
          </cell>
          <cell r="F28">
            <v>20155871267.599998</v>
          </cell>
          <cell r="G28">
            <v>1983064630.5999999</v>
          </cell>
          <cell r="H28">
            <v>0</v>
          </cell>
          <cell r="I28">
            <v>70117027.599999994</v>
          </cell>
        </row>
        <row r="29">
          <cell r="B29">
            <v>11914171.279999999</v>
          </cell>
          <cell r="C29">
            <v>6934414043.2799997</v>
          </cell>
          <cell r="D29">
            <v>13463286558.48</v>
          </cell>
          <cell r="E29">
            <v>1733654693.5999999</v>
          </cell>
          <cell r="F29">
            <v>23590367889.700001</v>
          </cell>
          <cell r="G29">
            <v>1788514761.5999999</v>
          </cell>
          <cell r="H29">
            <v>0</v>
          </cell>
          <cell r="I29">
            <v>35236540.799999982</v>
          </cell>
        </row>
      </sheetData>
      <sheetData sheetId="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187.2</v>
          </cell>
          <cell r="D10">
            <v>125.76</v>
          </cell>
        </row>
        <row r="11">
          <cell r="B11">
            <v>0</v>
          </cell>
          <cell r="C11">
            <v>505.8</v>
          </cell>
          <cell r="D11">
            <v>337.48</v>
          </cell>
        </row>
        <row r="12">
          <cell r="B12">
            <v>282.52</v>
          </cell>
          <cell r="C12">
            <v>997.04</v>
          </cell>
          <cell r="D12">
            <v>664.96</v>
          </cell>
        </row>
        <row r="13">
          <cell r="B13">
            <v>702.04</v>
          </cell>
          <cell r="C13">
            <v>1694.44</v>
          </cell>
          <cell r="D13">
            <v>1129.8800000000001</v>
          </cell>
        </row>
        <row r="14">
          <cell r="B14">
            <v>1050.76</v>
          </cell>
          <cell r="C14">
            <v>2271.7199999999998</v>
          </cell>
          <cell r="D14">
            <v>1514.72</v>
          </cell>
        </row>
        <row r="15">
          <cell r="B15">
            <v>1422.08</v>
          </cell>
          <cell r="C15">
            <v>2886.2</v>
          </cell>
          <cell r="D15">
            <v>1924.68</v>
          </cell>
        </row>
        <row r="16">
          <cell r="B16">
            <v>1358.4</v>
          </cell>
          <cell r="C16">
            <v>2755.68</v>
          </cell>
          <cell r="D16">
            <v>1837.6399999999999</v>
          </cell>
        </row>
        <row r="17">
          <cell r="B17">
            <v>1929.28</v>
          </cell>
          <cell r="C17">
            <v>3712.84</v>
          </cell>
          <cell r="D17">
            <v>2477.3200000000002</v>
          </cell>
        </row>
        <row r="18">
          <cell r="B18">
            <v>2621.56</v>
          </cell>
          <cell r="C18">
            <v>4878.12</v>
          </cell>
          <cell r="D18">
            <v>3254.7200000000003</v>
          </cell>
        </row>
        <row r="19">
          <cell r="B19">
            <v>3469.4</v>
          </cell>
          <cell r="C19">
            <v>6310.08</v>
          </cell>
          <cell r="D19">
            <v>4210.84</v>
          </cell>
        </row>
        <row r="20">
          <cell r="B20">
            <v>4510.08</v>
          </cell>
          <cell r="C20">
            <v>8072.08</v>
          </cell>
          <cell r="D20">
            <v>5387.5599999999995</v>
          </cell>
          <cell r="E20">
            <v>13618.8</v>
          </cell>
          <cell r="F20">
            <v>61804.800000000003</v>
          </cell>
          <cell r="G20">
            <v>242.1</v>
          </cell>
        </row>
        <row r="21">
          <cell r="B21">
            <v>4296.76</v>
          </cell>
          <cell r="C21">
            <v>27026725.719999999</v>
          </cell>
          <cell r="D21">
            <v>2755459.2</v>
          </cell>
          <cell r="E21">
            <v>20452312.5</v>
          </cell>
          <cell r="F21">
            <v>74785569.099999994</v>
          </cell>
          <cell r="G21">
            <v>7377408.0999999996</v>
          </cell>
        </row>
        <row r="22">
          <cell r="B22">
            <v>5576.24</v>
          </cell>
          <cell r="C22">
            <v>25903103.759999998</v>
          </cell>
          <cell r="D22">
            <v>2642311.6800000002</v>
          </cell>
          <cell r="E22">
            <v>18196552.799999997</v>
          </cell>
          <cell r="F22">
            <v>66551936.100000001</v>
          </cell>
          <cell r="G22">
            <v>6557993.7000000002</v>
          </cell>
        </row>
        <row r="23">
          <cell r="B23">
            <v>7151.6</v>
          </cell>
          <cell r="C23">
            <v>24779989.600000001</v>
          </cell>
          <cell r="D23">
            <v>2529501.96</v>
          </cell>
          <cell r="E23">
            <v>15942970.299999999</v>
          </cell>
          <cell r="F23">
            <v>58328180.200000003</v>
          </cell>
          <cell r="G23">
            <v>5738618.7999999998</v>
          </cell>
        </row>
        <row r="24">
          <cell r="B24">
            <v>9644.4</v>
          </cell>
          <cell r="C24">
            <v>23657491.079999998</v>
          </cell>
          <cell r="D24">
            <v>2417743.56</v>
          </cell>
          <cell r="E24">
            <v>13698317.299999999</v>
          </cell>
          <cell r="F24">
            <v>50090877.399999999</v>
          </cell>
          <cell r="G24">
            <v>4919401.3</v>
          </cell>
        </row>
        <row r="25">
          <cell r="B25">
            <v>13781.2</v>
          </cell>
          <cell r="C25">
            <v>22539548.560000002</v>
          </cell>
          <cell r="D25">
            <v>2302593.16</v>
          </cell>
          <cell r="E25">
            <v>23228149.199999999</v>
          </cell>
          <cell r="F25">
            <v>71989791.799999997</v>
          </cell>
          <cell r="G25">
            <v>4101265</v>
          </cell>
          <cell r="H25">
            <v>0</v>
          </cell>
          <cell r="I25">
            <v>0</v>
          </cell>
        </row>
        <row r="26">
          <cell r="B26">
            <v>17706.8</v>
          </cell>
          <cell r="C26">
            <v>21421210.52</v>
          </cell>
          <cell r="D26">
            <v>2187442.7599999998</v>
          </cell>
          <cell r="E26">
            <v>19794288.600000001</v>
          </cell>
          <cell r="F26">
            <v>60483079.099999994</v>
          </cell>
          <cell r="G26">
            <v>3281391.7</v>
          </cell>
          <cell r="H26">
            <v>0</v>
          </cell>
          <cell r="I26">
            <v>0</v>
          </cell>
        </row>
        <row r="27">
          <cell r="B27">
            <v>40468.400000000001</v>
          </cell>
          <cell r="C27">
            <v>20296309.48</v>
          </cell>
          <cell r="D27">
            <v>2072292.3599999999</v>
          </cell>
          <cell r="E27">
            <v>19538002</v>
          </cell>
          <cell r="F27">
            <v>209328745.39999998</v>
          </cell>
          <cell r="G27">
            <v>2465333.4000000004</v>
          </cell>
          <cell r="H27">
            <v>0</v>
          </cell>
          <cell r="I27">
            <v>0</v>
          </cell>
        </row>
        <row r="28">
          <cell r="B28">
            <v>58939.76</v>
          </cell>
          <cell r="C28">
            <v>19170972.440000001</v>
          </cell>
          <cell r="D28">
            <v>1957141.96</v>
          </cell>
          <cell r="E28">
            <v>18907370.399999999</v>
          </cell>
          <cell r="F28">
            <v>180460642.79999998</v>
          </cell>
          <cell r="G28">
            <v>1648870.6000000006</v>
          </cell>
          <cell r="H28">
            <v>0</v>
          </cell>
          <cell r="I28">
            <v>0</v>
          </cell>
        </row>
        <row r="29">
          <cell r="B29">
            <v>74652.56</v>
          </cell>
          <cell r="C29">
            <v>18045355.48</v>
          </cell>
          <cell r="D29">
            <v>1841991.5599999998</v>
          </cell>
          <cell r="E29">
            <v>31555433.099999998</v>
          </cell>
          <cell r="F29">
            <v>488073446.09999996</v>
          </cell>
          <cell r="G29">
            <v>832960</v>
          </cell>
          <cell r="H29">
            <v>0</v>
          </cell>
          <cell r="I29">
            <v>0</v>
          </cell>
        </row>
      </sheetData>
      <sheetData sheetId="7">
        <row r="5">
          <cell r="B5">
            <v>0</v>
          </cell>
          <cell r="C5">
            <v>234920.64</v>
          </cell>
          <cell r="D5">
            <v>142994.88</v>
          </cell>
        </row>
        <row r="6">
          <cell r="B6">
            <v>0</v>
          </cell>
          <cell r="C6">
            <v>1276024.1200000001</v>
          </cell>
          <cell r="D6">
            <v>987758.04</v>
          </cell>
        </row>
        <row r="7">
          <cell r="B7">
            <v>0</v>
          </cell>
          <cell r="C7">
            <v>2495871.3199999998</v>
          </cell>
          <cell r="D7">
            <v>1953245.3599999999</v>
          </cell>
        </row>
        <row r="8">
          <cell r="B8">
            <v>0</v>
          </cell>
          <cell r="C8">
            <v>6849514.5999999996</v>
          </cell>
          <cell r="D8">
            <v>9117837.7200000007</v>
          </cell>
        </row>
        <row r="9">
          <cell r="B9">
            <v>-2003.52</v>
          </cell>
          <cell r="C9">
            <v>7141229.4399999995</v>
          </cell>
          <cell r="D9">
            <v>9561013.879999999</v>
          </cell>
        </row>
        <row r="10">
          <cell r="B10">
            <v>-1920.04</v>
          </cell>
          <cell r="C10">
            <v>13554325.08</v>
          </cell>
          <cell r="D10">
            <v>12842589.76</v>
          </cell>
        </row>
        <row r="11">
          <cell r="B11">
            <v>-1836.56</v>
          </cell>
          <cell r="C11">
            <v>22823490.719999999</v>
          </cell>
          <cell r="D11">
            <v>28301375.48</v>
          </cell>
        </row>
        <row r="12">
          <cell r="B12">
            <v>-1753.08</v>
          </cell>
          <cell r="C12">
            <v>36022995.079999998</v>
          </cell>
          <cell r="D12">
            <v>30103770.439999998</v>
          </cell>
        </row>
        <row r="13">
          <cell r="B13">
            <v>-1669.6</v>
          </cell>
          <cell r="C13">
            <v>77680544.879999995</v>
          </cell>
          <cell r="D13">
            <v>33541201.48</v>
          </cell>
        </row>
        <row r="14">
          <cell r="B14">
            <v>-1586.12</v>
          </cell>
          <cell r="C14">
            <v>178729359.59999999</v>
          </cell>
          <cell r="D14">
            <v>45113017.399999999</v>
          </cell>
        </row>
        <row r="15">
          <cell r="B15">
            <v>-1502.6399999999999</v>
          </cell>
          <cell r="C15">
            <v>268217887.36000001</v>
          </cell>
          <cell r="D15">
            <v>42996205.32</v>
          </cell>
        </row>
        <row r="16">
          <cell r="B16">
            <v>-1419.1599999999999</v>
          </cell>
          <cell r="C16">
            <v>256411191.12</v>
          </cell>
          <cell r="D16">
            <v>40879393.240000002</v>
          </cell>
        </row>
        <row r="17">
          <cell r="B17">
            <v>-1335.6799999999998</v>
          </cell>
          <cell r="C17">
            <v>308945653.27999997</v>
          </cell>
          <cell r="D17">
            <v>38762581.159999996</v>
          </cell>
        </row>
        <row r="18">
          <cell r="B18">
            <v>-1252.1999999999998</v>
          </cell>
          <cell r="C18">
            <v>302742269.68000001</v>
          </cell>
          <cell r="D18">
            <v>36645769.079999998</v>
          </cell>
        </row>
        <row r="19">
          <cell r="B19">
            <v>-1168.7199999999998</v>
          </cell>
          <cell r="C19">
            <v>498729876.92000002</v>
          </cell>
          <cell r="D19">
            <v>175174740.52000004</v>
          </cell>
        </row>
        <row r="20">
          <cell r="B20">
            <v>3383531.08</v>
          </cell>
          <cell r="C20">
            <v>514682544.25999999</v>
          </cell>
          <cell r="D20">
            <v>167952203.30000001</v>
          </cell>
          <cell r="E20">
            <v>17627406.300000001</v>
          </cell>
          <cell r="F20">
            <v>71887059</v>
          </cell>
          <cell r="G20">
            <v>6598733.4000000004</v>
          </cell>
        </row>
        <row r="21">
          <cell r="B21">
            <v>5192620.5599999996</v>
          </cell>
          <cell r="C21">
            <v>535429455.80000001</v>
          </cell>
          <cell r="D21">
            <v>164405783.44000003</v>
          </cell>
          <cell r="E21">
            <v>43539211.799999997</v>
          </cell>
          <cell r="F21">
            <v>130982165.5</v>
          </cell>
          <cell r="G21">
            <v>16185989.300000001</v>
          </cell>
        </row>
        <row r="22">
          <cell r="B22">
            <v>5025001.12</v>
          </cell>
          <cell r="C22">
            <v>570779679.25999999</v>
          </cell>
          <cell r="D22">
            <v>171580535.78000003</v>
          </cell>
          <cell r="E22">
            <v>72332767</v>
          </cell>
          <cell r="F22">
            <v>390939905.39999998</v>
          </cell>
          <cell r="G22">
            <v>24535903.199999999</v>
          </cell>
        </row>
        <row r="23">
          <cell r="B23">
            <v>6718003.1200000001</v>
          </cell>
          <cell r="C23">
            <v>1181738955.72</v>
          </cell>
          <cell r="D23">
            <v>174701877.84000003</v>
          </cell>
          <cell r="E23">
            <v>92800549.5</v>
          </cell>
          <cell r="F23">
            <v>764281919.70000005</v>
          </cell>
          <cell r="G23">
            <v>51423973.799999997</v>
          </cell>
        </row>
        <row r="24">
          <cell r="B24">
            <v>7383476.3200000003</v>
          </cell>
          <cell r="C24">
            <v>1609344958.74</v>
          </cell>
          <cell r="D24">
            <v>177871009.22000003</v>
          </cell>
          <cell r="E24">
            <v>120999799.5</v>
          </cell>
          <cell r="F24">
            <v>1210632276.0999999</v>
          </cell>
          <cell r="G24">
            <v>55556291.200000003</v>
          </cell>
        </row>
        <row r="25">
          <cell r="B25">
            <v>8988464.5199999996</v>
          </cell>
          <cell r="C25">
            <v>1927482635.6800001</v>
          </cell>
          <cell r="D25">
            <v>244555747.27999997</v>
          </cell>
          <cell r="E25">
            <v>150204599</v>
          </cell>
          <cell r="F25">
            <v>1454654935.7</v>
          </cell>
          <cell r="G25">
            <v>58321650.5</v>
          </cell>
          <cell r="H25">
            <v>0</v>
          </cell>
          <cell r="I25">
            <v>52800.800000000003</v>
          </cell>
        </row>
        <row r="26">
          <cell r="B26">
            <v>15004542.32</v>
          </cell>
          <cell r="C26">
            <v>2006979932.74</v>
          </cell>
          <cell r="D26">
            <v>355866409.94</v>
          </cell>
          <cell r="E26">
            <v>152639555.40000001</v>
          </cell>
          <cell r="F26">
            <v>2586293516.5</v>
          </cell>
          <cell r="G26">
            <v>59282219.5</v>
          </cell>
          <cell r="H26">
            <v>0</v>
          </cell>
          <cell r="I26">
            <v>392377.4</v>
          </cell>
        </row>
        <row r="27">
          <cell r="B27">
            <v>14406110.119999999</v>
          </cell>
          <cell r="C27">
            <v>2210705305.7200003</v>
          </cell>
          <cell r="D27">
            <v>343470510.51999998</v>
          </cell>
          <cell r="E27">
            <v>177370605.10000002</v>
          </cell>
          <cell r="F27">
            <v>2564149368</v>
          </cell>
          <cell r="G27">
            <v>58075561.799999997</v>
          </cell>
          <cell r="H27">
            <v>208000</v>
          </cell>
          <cell r="I27">
            <v>1948457.4</v>
          </cell>
        </row>
        <row r="28">
          <cell r="B28">
            <v>13717277.92</v>
          </cell>
          <cell r="C28">
            <v>2243110307.5</v>
          </cell>
          <cell r="D28">
            <v>328049016.53999996</v>
          </cell>
          <cell r="E28">
            <v>174897441.40000001</v>
          </cell>
          <cell r="F28">
            <v>2320129786.6999998</v>
          </cell>
          <cell r="G28">
            <v>53139894.699999996</v>
          </cell>
          <cell r="H28">
            <v>716000</v>
          </cell>
          <cell r="I28">
            <v>19948602.399999999</v>
          </cell>
        </row>
        <row r="29">
          <cell r="B29">
            <v>13028045.719999999</v>
          </cell>
          <cell r="C29">
            <v>2196699219.6399999</v>
          </cell>
          <cell r="D29">
            <v>309464458.56</v>
          </cell>
          <cell r="E29">
            <v>164455373.69999999</v>
          </cell>
          <cell r="F29">
            <v>2019302315.5</v>
          </cell>
          <cell r="G29">
            <v>46325424.599999994</v>
          </cell>
          <cell r="H29">
            <v>684000</v>
          </cell>
          <cell r="I29">
            <v>15457980</v>
          </cell>
        </row>
      </sheetData>
      <sheetData sheetId="8">
        <row r="5">
          <cell r="B5">
            <v>15.36</v>
          </cell>
          <cell r="C5">
            <v>11182.08</v>
          </cell>
          <cell r="D5">
            <v>1152.96</v>
          </cell>
        </row>
        <row r="6">
          <cell r="B6">
            <v>14.72</v>
          </cell>
          <cell r="C6">
            <v>22694.080000000002</v>
          </cell>
          <cell r="D6">
            <v>2373.08</v>
          </cell>
        </row>
        <row r="7">
          <cell r="B7">
            <v>14.08</v>
          </cell>
          <cell r="C7">
            <v>34545.08</v>
          </cell>
          <cell r="D7">
            <v>3667.08</v>
          </cell>
        </row>
        <row r="8">
          <cell r="B8">
            <v>13.44</v>
          </cell>
          <cell r="C8">
            <v>46759.68</v>
          </cell>
          <cell r="D8">
            <v>5042.16</v>
          </cell>
        </row>
        <row r="9">
          <cell r="B9">
            <v>-22.72</v>
          </cell>
          <cell r="C9">
            <v>96244.160000000003</v>
          </cell>
          <cell r="D9">
            <v>12570.28</v>
          </cell>
        </row>
        <row r="10">
          <cell r="B10">
            <v>-21.88</v>
          </cell>
          <cell r="C10">
            <v>404371.24</v>
          </cell>
          <cell r="D10">
            <v>32216.080000000002</v>
          </cell>
        </row>
        <row r="11">
          <cell r="B11">
            <v>1138.6400000000001</v>
          </cell>
          <cell r="C11">
            <v>693426.32</v>
          </cell>
          <cell r="D11">
            <v>57848.08</v>
          </cell>
        </row>
        <row r="12">
          <cell r="B12">
            <v>7231.32</v>
          </cell>
          <cell r="C12">
            <v>1293561</v>
          </cell>
          <cell r="D12">
            <v>319815.08</v>
          </cell>
        </row>
        <row r="13">
          <cell r="B13">
            <v>319049.92</v>
          </cell>
          <cell r="C13">
            <v>1951278.04</v>
          </cell>
          <cell r="D13">
            <v>575947.04</v>
          </cell>
        </row>
        <row r="14">
          <cell r="B14">
            <v>617846.16</v>
          </cell>
          <cell r="C14">
            <v>2672062.12</v>
          </cell>
          <cell r="D14">
            <v>825939.6</v>
          </cell>
        </row>
        <row r="15">
          <cell r="B15">
            <v>890082.84</v>
          </cell>
          <cell r="C15">
            <v>3324258.4</v>
          </cell>
          <cell r="D15">
            <v>1052526</v>
          </cell>
        </row>
        <row r="16">
          <cell r="B16">
            <v>851330.52</v>
          </cell>
          <cell r="C16">
            <v>3172484.68</v>
          </cell>
          <cell r="D16">
            <v>1005358.4</v>
          </cell>
        </row>
        <row r="17">
          <cell r="B17">
            <v>1160825.8799999999</v>
          </cell>
          <cell r="C17">
            <v>3199685.68</v>
          </cell>
          <cell r="D17">
            <v>960945.04</v>
          </cell>
        </row>
        <row r="18">
          <cell r="B18">
            <v>1483671.08</v>
          </cell>
          <cell r="C18">
            <v>6687673.0480000004</v>
          </cell>
          <cell r="D18">
            <v>913938.2</v>
          </cell>
        </row>
        <row r="19">
          <cell r="B19">
            <v>1481361.28</v>
          </cell>
          <cell r="C19">
            <v>9656129.3360000011</v>
          </cell>
          <cell r="D19">
            <v>989308.35999999987</v>
          </cell>
        </row>
        <row r="20">
          <cell r="B20">
            <v>1584237.08</v>
          </cell>
          <cell r="C20">
            <v>13308469.344000001</v>
          </cell>
          <cell r="D20">
            <v>1460381.92</v>
          </cell>
          <cell r="E20">
            <v>143115.29999999999</v>
          </cell>
          <cell r="F20">
            <v>21317290.199999999</v>
          </cell>
          <cell r="G20">
            <v>227581.2</v>
          </cell>
        </row>
        <row r="21">
          <cell r="B21">
            <v>1720100.88</v>
          </cell>
          <cell r="C21">
            <v>17979117.192000002</v>
          </cell>
          <cell r="D21">
            <v>1999664.04</v>
          </cell>
          <cell r="E21">
            <v>3422965</v>
          </cell>
          <cell r="F21">
            <v>67961048.200000003</v>
          </cell>
          <cell r="G21">
            <v>7747612.7000000002</v>
          </cell>
        </row>
        <row r="22">
          <cell r="B22">
            <v>2140558.6</v>
          </cell>
          <cell r="C22">
            <v>23209972.039999999</v>
          </cell>
          <cell r="D22">
            <v>2554530.2799999998</v>
          </cell>
          <cell r="E22">
            <v>15657928.199999999</v>
          </cell>
          <cell r="F22">
            <v>84993982.799999997</v>
          </cell>
          <cell r="G22">
            <v>43294446.299999997</v>
          </cell>
        </row>
        <row r="23">
          <cell r="B23">
            <v>2202998.04</v>
          </cell>
          <cell r="C23">
            <v>28503448.567999996</v>
          </cell>
          <cell r="D23">
            <v>3554263</v>
          </cell>
          <cell r="E23">
            <v>18254049.199999999</v>
          </cell>
          <cell r="F23">
            <v>80888840.900000006</v>
          </cell>
          <cell r="G23">
            <v>40753716.299999997</v>
          </cell>
        </row>
        <row r="24">
          <cell r="B24">
            <v>2410634.48</v>
          </cell>
          <cell r="C24">
            <v>42503788.895999998</v>
          </cell>
          <cell r="D24">
            <v>4421063.8</v>
          </cell>
          <cell r="E24">
            <v>16898780.799999997</v>
          </cell>
          <cell r="F24">
            <v>91199171.799999997</v>
          </cell>
          <cell r="G24">
            <v>384761048.30000001</v>
          </cell>
        </row>
        <row r="25">
          <cell r="B25">
            <v>2280870.92</v>
          </cell>
          <cell r="C25">
            <v>46493569.783999994</v>
          </cell>
          <cell r="D25">
            <v>4360473.04</v>
          </cell>
          <cell r="E25">
            <v>14536044.599999998</v>
          </cell>
          <cell r="F25">
            <v>103205835.5</v>
          </cell>
          <cell r="G25">
            <v>341122638.10000002</v>
          </cell>
          <cell r="H25">
            <v>0</v>
          </cell>
          <cell r="I25">
            <v>0</v>
          </cell>
        </row>
        <row r="26">
          <cell r="B26">
            <v>2151107.36</v>
          </cell>
          <cell r="C26">
            <v>59700722.631999999</v>
          </cell>
          <cell r="D26">
            <v>4136568.28</v>
          </cell>
          <cell r="E26">
            <v>12184148.099999998</v>
          </cell>
          <cell r="F26">
            <v>293500183.60000002</v>
          </cell>
          <cell r="G26">
            <v>297653488</v>
          </cell>
          <cell r="H26">
            <v>0</v>
          </cell>
          <cell r="I26">
            <v>0</v>
          </cell>
        </row>
        <row r="27">
          <cell r="B27">
            <v>2021343.7999999998</v>
          </cell>
          <cell r="C27">
            <v>58502407.32</v>
          </cell>
          <cell r="D27">
            <v>3952105.12</v>
          </cell>
          <cell r="E27">
            <v>9808298.5999999978</v>
          </cell>
          <cell r="F27">
            <v>646910847.29999995</v>
          </cell>
          <cell r="G27">
            <v>254117143.30000001</v>
          </cell>
          <cell r="H27">
            <v>0</v>
          </cell>
          <cell r="I27">
            <v>0</v>
          </cell>
        </row>
        <row r="28">
          <cell r="B28">
            <v>1891580.2399999998</v>
          </cell>
          <cell r="C28">
            <v>58103449.848000005</v>
          </cell>
          <cell r="D28">
            <v>49014084.640000001</v>
          </cell>
          <cell r="E28">
            <v>10543203.699999997</v>
          </cell>
          <cell r="F28">
            <v>952348763.89999998</v>
          </cell>
          <cell r="G28">
            <v>210079037.20000002</v>
          </cell>
          <cell r="H28">
            <v>0</v>
          </cell>
          <cell r="I28">
            <v>0</v>
          </cell>
        </row>
        <row r="29">
          <cell r="B29">
            <v>14448056.359999999</v>
          </cell>
          <cell r="C29">
            <v>57322685.175999999</v>
          </cell>
          <cell r="D29">
            <v>49701400.960000001</v>
          </cell>
          <cell r="E29">
            <v>10827184.699999996</v>
          </cell>
          <cell r="F29">
            <v>1929173209.9000001</v>
          </cell>
          <cell r="G29">
            <v>166639561.10000002</v>
          </cell>
          <cell r="H29">
            <v>0</v>
          </cell>
          <cell r="I29">
            <v>0</v>
          </cell>
        </row>
      </sheetData>
      <sheetData sheetId="9">
        <row r="5">
          <cell r="B5">
            <v>1521.6</v>
          </cell>
          <cell r="C5">
            <v>148380.48000000001</v>
          </cell>
          <cell r="D5">
            <v>15218.88</v>
          </cell>
        </row>
        <row r="6">
          <cell r="B6">
            <v>5061.08</v>
          </cell>
          <cell r="C6">
            <v>379957.32</v>
          </cell>
          <cell r="D6">
            <v>112750.52</v>
          </cell>
        </row>
        <row r="7">
          <cell r="B7">
            <v>19420.36</v>
          </cell>
          <cell r="C7">
            <v>742754.24</v>
          </cell>
          <cell r="D7">
            <v>268324.08</v>
          </cell>
        </row>
        <row r="8">
          <cell r="B8">
            <v>46911.96</v>
          </cell>
          <cell r="C8">
            <v>1475322.32</v>
          </cell>
          <cell r="D8">
            <v>370170.88</v>
          </cell>
        </row>
        <row r="9">
          <cell r="B9">
            <v>63069</v>
          </cell>
          <cell r="C9">
            <v>1894621.28</v>
          </cell>
          <cell r="D9">
            <v>769956.2</v>
          </cell>
        </row>
        <row r="10">
          <cell r="B10">
            <v>161928.04</v>
          </cell>
          <cell r="C10">
            <v>12203994.119999999</v>
          </cell>
          <cell r="D10">
            <v>3912170.12</v>
          </cell>
        </row>
        <row r="11">
          <cell r="B11">
            <v>208718.2</v>
          </cell>
          <cell r="C11">
            <v>17280371.52</v>
          </cell>
          <cell r="D11">
            <v>4069086.7199999997</v>
          </cell>
        </row>
        <row r="12">
          <cell r="B12">
            <v>199487.32</v>
          </cell>
          <cell r="C12">
            <v>25250850.359999999</v>
          </cell>
          <cell r="D12">
            <v>7004313.8399999999</v>
          </cell>
        </row>
        <row r="13">
          <cell r="B13">
            <v>190255.44</v>
          </cell>
          <cell r="C13">
            <v>63835465.960000001</v>
          </cell>
          <cell r="D13">
            <v>20873158.079999998</v>
          </cell>
        </row>
        <row r="14">
          <cell r="B14">
            <v>181023.56</v>
          </cell>
          <cell r="C14">
            <v>121605229.16</v>
          </cell>
          <cell r="D14">
            <v>40626916.399999999</v>
          </cell>
        </row>
        <row r="15">
          <cell r="B15">
            <v>171791.68</v>
          </cell>
          <cell r="C15">
            <v>213868545.36000001</v>
          </cell>
          <cell r="D15">
            <v>38866626.719999999</v>
          </cell>
        </row>
        <row r="16">
          <cell r="B16">
            <v>162559.79999999999</v>
          </cell>
          <cell r="C16">
            <v>204514061.56</v>
          </cell>
          <cell r="D16">
            <v>37106337.039999999</v>
          </cell>
        </row>
        <row r="17">
          <cell r="B17">
            <v>153327.91999999998</v>
          </cell>
          <cell r="C17">
            <v>199406514.07999998</v>
          </cell>
          <cell r="D17">
            <v>175063755.19999999</v>
          </cell>
        </row>
        <row r="18">
          <cell r="B18">
            <v>144096.03999999998</v>
          </cell>
          <cell r="C18">
            <v>255092098.59999999</v>
          </cell>
          <cell r="D18">
            <v>974442726.36000001</v>
          </cell>
        </row>
        <row r="19">
          <cell r="B19">
            <v>134864.15999999997</v>
          </cell>
          <cell r="C19">
            <v>1160153008.5599999</v>
          </cell>
          <cell r="D19">
            <v>2421569564.4000001</v>
          </cell>
        </row>
        <row r="20">
          <cell r="B20">
            <v>125632.27999999997</v>
          </cell>
          <cell r="C20">
            <v>1224428557.72</v>
          </cell>
          <cell r="D20">
            <v>2391980471.9200001</v>
          </cell>
          <cell r="E20">
            <v>27894368.699999999</v>
          </cell>
          <cell r="F20">
            <v>822254838.29999995</v>
          </cell>
          <cell r="G20">
            <v>10870947</v>
          </cell>
        </row>
        <row r="21">
          <cell r="B21">
            <v>116400.39999999997</v>
          </cell>
          <cell r="C21">
            <v>1519548434.3199999</v>
          </cell>
          <cell r="D21">
            <v>2533388024.8800001</v>
          </cell>
          <cell r="E21">
            <v>60521310.700000003</v>
          </cell>
          <cell r="F21">
            <v>1245411113.4000001</v>
          </cell>
          <cell r="G21">
            <v>31085425.600000001</v>
          </cell>
        </row>
        <row r="22">
          <cell r="B22">
            <v>107168.51999999996</v>
          </cell>
          <cell r="C22">
            <v>1548408751.6800001</v>
          </cell>
          <cell r="D22">
            <v>2514672601.7199998</v>
          </cell>
          <cell r="E22">
            <v>127230011.3</v>
          </cell>
          <cell r="F22">
            <v>2257112908.5</v>
          </cell>
          <cell r="G22">
            <v>589206949.70000005</v>
          </cell>
        </row>
        <row r="23">
          <cell r="B23">
            <v>2175376.64</v>
          </cell>
          <cell r="C23">
            <v>1633699720.72</v>
          </cell>
          <cell r="D23">
            <v>3122029577.8000002</v>
          </cell>
          <cell r="E23">
            <v>279361189.69999999</v>
          </cell>
          <cell r="F23">
            <v>6732028874.8999996</v>
          </cell>
          <cell r="G23">
            <v>647160532.70000005</v>
          </cell>
        </row>
        <row r="24">
          <cell r="B24">
            <v>7779666.3599999994</v>
          </cell>
          <cell r="C24">
            <v>1916416906.76</v>
          </cell>
          <cell r="D24">
            <v>4037077095.6399999</v>
          </cell>
          <cell r="E24">
            <v>303146753.89999998</v>
          </cell>
          <cell r="F24">
            <v>11078833139.299999</v>
          </cell>
          <cell r="G24">
            <v>578200801.70000005</v>
          </cell>
        </row>
        <row r="25">
          <cell r="B25">
            <v>9322211.0800000001</v>
          </cell>
          <cell r="C25">
            <v>2221686988.5599999</v>
          </cell>
          <cell r="D25">
            <v>5763020417.6800003</v>
          </cell>
          <cell r="E25">
            <v>400468295.29999995</v>
          </cell>
          <cell r="F25">
            <v>17674212588.900002</v>
          </cell>
          <cell r="G25">
            <v>506821800.5</v>
          </cell>
          <cell r="H25">
            <v>4000</v>
          </cell>
          <cell r="I25">
            <v>2036511.2</v>
          </cell>
        </row>
        <row r="26">
          <cell r="B26">
            <v>37659260.439999998</v>
          </cell>
          <cell r="C26">
            <v>2391746921.2399998</v>
          </cell>
          <cell r="D26">
            <v>6230688433.8000002</v>
          </cell>
          <cell r="E26">
            <v>476702942.69999999</v>
          </cell>
          <cell r="F26">
            <v>23322517953.299999</v>
          </cell>
          <cell r="G26">
            <v>438440318</v>
          </cell>
          <cell r="H26">
            <v>106126.39999999999</v>
          </cell>
          <cell r="I26">
            <v>10910508.199999999</v>
          </cell>
        </row>
        <row r="27">
          <cell r="B27">
            <v>36385950.799999997</v>
          </cell>
          <cell r="C27">
            <v>2856104329.7199998</v>
          </cell>
          <cell r="D27">
            <v>7980968982.96</v>
          </cell>
          <cell r="E27">
            <v>438060608.89999998</v>
          </cell>
          <cell r="F27">
            <v>21015304889.099998</v>
          </cell>
          <cell r="G27">
            <v>364524911.30000001</v>
          </cell>
          <cell r="H27">
            <v>463344.8</v>
          </cell>
          <cell r="I27">
            <v>10240852.800000001</v>
          </cell>
        </row>
        <row r="28">
          <cell r="B28">
            <v>42876933.640000001</v>
          </cell>
          <cell r="C28">
            <v>2719822707.0799999</v>
          </cell>
          <cell r="D28">
            <v>7937983766.8400002</v>
          </cell>
          <cell r="E28">
            <v>376650981.79999995</v>
          </cell>
          <cell r="F28">
            <v>18094090314.299999</v>
          </cell>
          <cell r="G28">
            <v>279798589.10000002</v>
          </cell>
          <cell r="H28">
            <v>340563.19999999995</v>
          </cell>
          <cell r="I28">
            <v>8666278.3999999985</v>
          </cell>
        </row>
        <row r="29">
          <cell r="B29">
            <v>66806728.479999997</v>
          </cell>
          <cell r="C29">
            <v>2583080891.6799998</v>
          </cell>
          <cell r="D29">
            <v>7648446564.5599995</v>
          </cell>
          <cell r="E29">
            <v>302991711.69999993</v>
          </cell>
          <cell r="F29">
            <v>15629965063.599998</v>
          </cell>
          <cell r="G29">
            <v>195582994.29999995</v>
          </cell>
          <cell r="H29">
            <v>221781.59999999998</v>
          </cell>
          <cell r="I29">
            <v>4826993.9999999981</v>
          </cell>
        </row>
      </sheetData>
      <sheetData sheetId="1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123375.6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123238.29999999999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109515.09999999999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95789.799999999988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868663.1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934390.89999999991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75801607.5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875480141.10000002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1558144647.5999999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2855489007</v>
          </cell>
          <cell r="G29">
            <v>0</v>
          </cell>
          <cell r="H29">
            <v>0</v>
          </cell>
          <cell r="I29">
            <v>0</v>
          </cell>
        </row>
      </sheetData>
      <sheetData sheetId="11">
        <row r="5">
          <cell r="B5">
            <v>0</v>
          </cell>
          <cell r="C5">
            <v>3747.84</v>
          </cell>
          <cell r="D5">
            <v>359.04</v>
          </cell>
        </row>
        <row r="6">
          <cell r="B6">
            <v>0</v>
          </cell>
          <cell r="C6">
            <v>13604.48</v>
          </cell>
          <cell r="D6">
            <v>344.08</v>
          </cell>
        </row>
        <row r="7">
          <cell r="B7">
            <v>0</v>
          </cell>
          <cell r="C7">
            <v>21500.240000000002</v>
          </cell>
          <cell r="D7">
            <v>329.12</v>
          </cell>
        </row>
        <row r="8">
          <cell r="B8">
            <v>0</v>
          </cell>
          <cell r="C8">
            <v>25711.919999999998</v>
          </cell>
          <cell r="D8">
            <v>314.15999999999997</v>
          </cell>
        </row>
        <row r="9">
          <cell r="B9">
            <v>0</v>
          </cell>
          <cell r="C9">
            <v>30372.880000000001</v>
          </cell>
          <cell r="D9">
            <v>299.2</v>
          </cell>
        </row>
        <row r="10">
          <cell r="B10">
            <v>0</v>
          </cell>
          <cell r="C10">
            <v>260438.2</v>
          </cell>
          <cell r="D10">
            <v>284.24</v>
          </cell>
        </row>
        <row r="11">
          <cell r="B11">
            <v>0</v>
          </cell>
          <cell r="C11">
            <v>769075.88</v>
          </cell>
          <cell r="D11">
            <v>269.27999999999997</v>
          </cell>
        </row>
        <row r="12">
          <cell r="B12">
            <v>0</v>
          </cell>
          <cell r="C12">
            <v>741781.24</v>
          </cell>
          <cell r="D12">
            <v>254.31999999999996</v>
          </cell>
        </row>
        <row r="13">
          <cell r="B13">
            <v>0</v>
          </cell>
          <cell r="C13">
            <v>793996.04</v>
          </cell>
          <cell r="D13">
            <v>239.35999999999996</v>
          </cell>
        </row>
        <row r="14">
          <cell r="B14">
            <v>0</v>
          </cell>
          <cell r="C14">
            <v>842731.48</v>
          </cell>
          <cell r="D14">
            <v>224.39999999999995</v>
          </cell>
        </row>
        <row r="15">
          <cell r="B15">
            <v>0</v>
          </cell>
          <cell r="C15">
            <v>896668.92</v>
          </cell>
          <cell r="D15">
            <v>209.43999999999994</v>
          </cell>
        </row>
        <row r="16">
          <cell r="B16">
            <v>0</v>
          </cell>
          <cell r="C16">
            <v>852756.36</v>
          </cell>
          <cell r="D16">
            <v>194.47999999999993</v>
          </cell>
        </row>
        <row r="17">
          <cell r="B17">
            <v>0</v>
          </cell>
          <cell r="C17">
            <v>10823563.800000001</v>
          </cell>
          <cell r="D17">
            <v>179.51999999999992</v>
          </cell>
        </row>
        <row r="18">
          <cell r="B18">
            <v>0</v>
          </cell>
          <cell r="C18">
            <v>48776771.240000002</v>
          </cell>
          <cell r="D18">
            <v>50457764.560000002</v>
          </cell>
        </row>
        <row r="19">
          <cell r="B19">
            <v>0</v>
          </cell>
          <cell r="C19">
            <v>47294089.079999998</v>
          </cell>
          <cell r="D19">
            <v>49173423.200000003</v>
          </cell>
        </row>
        <row r="20">
          <cell r="B20">
            <v>0</v>
          </cell>
          <cell r="C20">
            <v>45710162.439999998</v>
          </cell>
          <cell r="D20">
            <v>47105651.119999997</v>
          </cell>
          <cell r="E20">
            <v>880512.3</v>
          </cell>
          <cell r="F20">
            <v>4058730.9</v>
          </cell>
          <cell r="G20">
            <v>1456514.1</v>
          </cell>
        </row>
        <row r="21">
          <cell r="B21">
            <v>0</v>
          </cell>
          <cell r="C21">
            <v>46619292.439999998</v>
          </cell>
          <cell r="D21">
            <v>44966286.039999999</v>
          </cell>
          <cell r="E21">
            <v>3297569.2</v>
          </cell>
          <cell r="F21">
            <v>3751657.3</v>
          </cell>
          <cell r="G21">
            <v>2373190.6</v>
          </cell>
        </row>
        <row r="22">
          <cell r="B22">
            <v>8544000</v>
          </cell>
          <cell r="C22">
            <v>52054096.280000001</v>
          </cell>
          <cell r="D22">
            <v>97531382.400000006</v>
          </cell>
          <cell r="E22">
            <v>13125913.300000001</v>
          </cell>
          <cell r="F22">
            <v>18999251.300000001</v>
          </cell>
          <cell r="G22">
            <v>5039184</v>
          </cell>
        </row>
        <row r="23">
          <cell r="B23">
            <v>15437296</v>
          </cell>
          <cell r="C23">
            <v>60232705.439999998</v>
          </cell>
          <cell r="D23">
            <v>325438981.56</v>
          </cell>
          <cell r="E23">
            <v>23220958</v>
          </cell>
          <cell r="F23">
            <v>100006258.59999999</v>
          </cell>
          <cell r="G23">
            <v>6989231</v>
          </cell>
        </row>
        <row r="24">
          <cell r="B24">
            <v>23299242</v>
          </cell>
          <cell r="C24">
            <v>77106077.640000001</v>
          </cell>
          <cell r="D24">
            <v>607585640.39999998</v>
          </cell>
          <cell r="E24">
            <v>32299156</v>
          </cell>
          <cell r="F24">
            <v>146933286.80000001</v>
          </cell>
          <cell r="G24">
            <v>12474140.6</v>
          </cell>
        </row>
        <row r="25">
          <cell r="B25">
            <v>28382188</v>
          </cell>
          <cell r="C25">
            <v>94464019.680000007</v>
          </cell>
          <cell r="D25">
            <v>843887982.44000006</v>
          </cell>
          <cell r="E25">
            <v>78323631.900000006</v>
          </cell>
          <cell r="F25">
            <v>424607001.5</v>
          </cell>
          <cell r="G25">
            <v>15332793.699999999</v>
          </cell>
          <cell r="H25">
            <v>0</v>
          </cell>
          <cell r="I25">
            <v>7509360</v>
          </cell>
        </row>
        <row r="26">
          <cell r="B26">
            <v>34307439.600000001</v>
          </cell>
          <cell r="C26">
            <v>208917173.16</v>
          </cell>
          <cell r="D26">
            <v>1643225925.6399999</v>
          </cell>
          <cell r="E26">
            <v>101675053.69999999</v>
          </cell>
          <cell r="F26">
            <v>552432250.5</v>
          </cell>
          <cell r="G26">
            <v>17585648.199999999</v>
          </cell>
          <cell r="H26">
            <v>0</v>
          </cell>
          <cell r="I26">
            <v>5632020</v>
          </cell>
        </row>
        <row r="27">
          <cell r="B27">
            <v>32740706.199999999</v>
          </cell>
          <cell r="C27">
            <v>203723155.72</v>
          </cell>
          <cell r="D27">
            <v>1571029597.8399999</v>
          </cell>
          <cell r="E27">
            <v>102540646.59999999</v>
          </cell>
          <cell r="F27">
            <v>524580406.39999998</v>
          </cell>
          <cell r="G27">
            <v>16581941.899999999</v>
          </cell>
          <cell r="H27">
            <v>0</v>
          </cell>
          <cell r="I27">
            <v>3754680</v>
          </cell>
        </row>
        <row r="28">
          <cell r="B28">
            <v>177385587.19999999</v>
          </cell>
          <cell r="C28">
            <v>214872025.36000001</v>
          </cell>
          <cell r="D28">
            <v>1614948630.04</v>
          </cell>
          <cell r="E28">
            <v>92793104.799999997</v>
          </cell>
          <cell r="F28">
            <v>462385279.39999998</v>
          </cell>
          <cell r="G28">
            <v>17568791.899999999</v>
          </cell>
          <cell r="H28">
            <v>0</v>
          </cell>
          <cell r="I28">
            <v>6216060</v>
          </cell>
        </row>
        <row r="29">
          <cell r="B29">
            <v>293747258.07999998</v>
          </cell>
          <cell r="C29">
            <v>274987898.68000001</v>
          </cell>
          <cell r="D29">
            <v>1557761722.4000001</v>
          </cell>
          <cell r="E29">
            <v>77810636</v>
          </cell>
          <cell r="F29">
            <v>388705464.09999996</v>
          </cell>
          <cell r="G29">
            <v>14623062.599999998</v>
          </cell>
          <cell r="H29">
            <v>0</v>
          </cell>
          <cell r="I29">
            <v>3524112</v>
          </cell>
        </row>
      </sheetData>
      <sheetData sheetId="12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12816</v>
          </cell>
          <cell r="D7">
            <v>1394.88</v>
          </cell>
        </row>
        <row r="8">
          <cell r="B8">
            <v>0</v>
          </cell>
          <cell r="C8">
            <v>12282</v>
          </cell>
          <cell r="D8">
            <v>1336.76</v>
          </cell>
        </row>
        <row r="9">
          <cell r="B9">
            <v>0</v>
          </cell>
          <cell r="C9">
            <v>11748</v>
          </cell>
          <cell r="D9">
            <v>1278.6399999999999</v>
          </cell>
        </row>
        <row r="10">
          <cell r="B10">
            <v>0</v>
          </cell>
          <cell r="C10">
            <v>11214</v>
          </cell>
          <cell r="D10">
            <v>1220.52</v>
          </cell>
        </row>
        <row r="11">
          <cell r="B11">
            <v>0</v>
          </cell>
          <cell r="C11">
            <v>10680</v>
          </cell>
          <cell r="D11">
            <v>1162.4000000000001</v>
          </cell>
        </row>
        <row r="12">
          <cell r="B12">
            <v>0</v>
          </cell>
          <cell r="C12">
            <v>10146</v>
          </cell>
          <cell r="D12">
            <v>1104.28</v>
          </cell>
        </row>
        <row r="13">
          <cell r="B13">
            <v>0</v>
          </cell>
          <cell r="C13">
            <v>9612</v>
          </cell>
          <cell r="D13">
            <v>1046.1599999999999</v>
          </cell>
        </row>
        <row r="14">
          <cell r="B14">
            <v>0</v>
          </cell>
          <cell r="C14">
            <v>9078</v>
          </cell>
          <cell r="D14">
            <v>988.04</v>
          </cell>
        </row>
        <row r="15">
          <cell r="B15">
            <v>0</v>
          </cell>
          <cell r="C15">
            <v>8544</v>
          </cell>
          <cell r="D15">
            <v>929.92</v>
          </cell>
        </row>
        <row r="16">
          <cell r="B16">
            <v>0</v>
          </cell>
          <cell r="C16">
            <v>8010</v>
          </cell>
          <cell r="D16">
            <v>871.8</v>
          </cell>
        </row>
        <row r="17">
          <cell r="B17">
            <v>0</v>
          </cell>
          <cell r="C17">
            <v>7476</v>
          </cell>
          <cell r="D17">
            <v>813.68</v>
          </cell>
        </row>
        <row r="18">
          <cell r="B18">
            <v>0</v>
          </cell>
          <cell r="C18">
            <v>6942</v>
          </cell>
          <cell r="D18">
            <v>755.56</v>
          </cell>
        </row>
        <row r="19">
          <cell r="B19">
            <v>0</v>
          </cell>
          <cell r="C19">
            <v>6408</v>
          </cell>
          <cell r="D19">
            <v>697.43999999999994</v>
          </cell>
        </row>
        <row r="20">
          <cell r="B20">
            <v>0</v>
          </cell>
          <cell r="C20">
            <v>5874</v>
          </cell>
          <cell r="D20">
            <v>639.31999999999994</v>
          </cell>
          <cell r="E20">
            <v>116.1</v>
          </cell>
          <cell r="F20">
            <v>81172.800000000003</v>
          </cell>
          <cell r="G20">
            <v>0</v>
          </cell>
        </row>
        <row r="21">
          <cell r="B21">
            <v>0</v>
          </cell>
          <cell r="C21">
            <v>5340</v>
          </cell>
          <cell r="D21">
            <v>581.19999999999993</v>
          </cell>
          <cell r="E21">
            <v>216.6</v>
          </cell>
          <cell r="F21">
            <v>178494</v>
          </cell>
          <cell r="G21">
            <v>0</v>
          </cell>
        </row>
        <row r="22">
          <cell r="B22">
            <v>0</v>
          </cell>
          <cell r="C22">
            <v>4806</v>
          </cell>
          <cell r="D22">
            <v>523.07999999999993</v>
          </cell>
          <cell r="E22">
            <v>301.8</v>
          </cell>
          <cell r="F22">
            <v>296970.2</v>
          </cell>
          <cell r="G22">
            <v>0</v>
          </cell>
        </row>
        <row r="23">
          <cell r="B23">
            <v>0</v>
          </cell>
          <cell r="C23">
            <v>4272</v>
          </cell>
          <cell r="D23">
            <v>464.95999999999992</v>
          </cell>
          <cell r="E23">
            <v>482.7</v>
          </cell>
          <cell r="F23">
            <v>278906.59999999998</v>
          </cell>
          <cell r="G23">
            <v>0</v>
          </cell>
        </row>
        <row r="24">
          <cell r="B24">
            <v>0</v>
          </cell>
          <cell r="C24">
            <v>3738</v>
          </cell>
          <cell r="D24">
            <v>406.83999999999992</v>
          </cell>
          <cell r="E24">
            <v>544.79999999999995</v>
          </cell>
          <cell r="F24">
            <v>479867.8</v>
          </cell>
          <cell r="G24">
            <v>0</v>
          </cell>
        </row>
        <row r="25">
          <cell r="B25">
            <v>1301.76</v>
          </cell>
          <cell r="C25">
            <v>12972</v>
          </cell>
          <cell r="D25">
            <v>157870.32</v>
          </cell>
          <cell r="E25">
            <v>23865328.800000001</v>
          </cell>
          <cell r="F25">
            <v>71441378.200000003</v>
          </cell>
          <cell r="G25">
            <v>7559.1</v>
          </cell>
          <cell r="H25">
            <v>0</v>
          </cell>
          <cell r="I25">
            <v>0</v>
          </cell>
        </row>
        <row r="26">
          <cell r="B26">
            <v>1247.52</v>
          </cell>
          <cell r="C26">
            <v>12031</v>
          </cell>
          <cell r="D26">
            <v>151248.79999999999</v>
          </cell>
          <cell r="E26">
            <v>21213601.800000001</v>
          </cell>
          <cell r="F26">
            <v>523480776.60000002</v>
          </cell>
          <cell r="G26">
            <v>8950088.5</v>
          </cell>
          <cell r="H26">
            <v>0</v>
          </cell>
          <cell r="I26">
            <v>0</v>
          </cell>
        </row>
        <row r="27">
          <cell r="B27">
            <v>1193.28</v>
          </cell>
          <cell r="C27">
            <v>25715.599999999999</v>
          </cell>
          <cell r="D27">
            <v>325272.40000000002</v>
          </cell>
          <cell r="E27">
            <v>18611333.399999999</v>
          </cell>
          <cell r="F27">
            <v>786092615.70000005</v>
          </cell>
          <cell r="G27">
            <v>7965091.6999999993</v>
          </cell>
          <cell r="H27">
            <v>0</v>
          </cell>
          <cell r="I27">
            <v>0</v>
          </cell>
        </row>
        <row r="28">
          <cell r="B28">
            <v>1139.04</v>
          </cell>
          <cell r="C28">
            <v>38305.040000000001</v>
          </cell>
          <cell r="D28">
            <v>322848.48</v>
          </cell>
          <cell r="E28">
            <v>16005293.1</v>
          </cell>
          <cell r="F28">
            <v>1577303128.4000001</v>
          </cell>
          <cell r="G28">
            <v>6979432.3999999994</v>
          </cell>
          <cell r="H28">
            <v>0</v>
          </cell>
          <cell r="I28">
            <v>0</v>
          </cell>
        </row>
        <row r="29">
          <cell r="B29">
            <v>1084.8</v>
          </cell>
          <cell r="C29">
            <v>36165.479999999996</v>
          </cell>
          <cell r="D29">
            <v>308211.56</v>
          </cell>
          <cell r="E29">
            <v>14041463.299999999</v>
          </cell>
          <cell r="F29">
            <v>1388189925.3</v>
          </cell>
          <cell r="G29">
            <v>5982718.0999999996</v>
          </cell>
          <cell r="H29">
            <v>0</v>
          </cell>
          <cell r="I29">
            <v>0</v>
          </cell>
        </row>
      </sheetData>
      <sheetData sheetId="13">
        <row r="5">
          <cell r="B5">
            <v>0</v>
          </cell>
          <cell r="C5">
            <v>65675.520000000004</v>
          </cell>
          <cell r="D5">
            <v>0</v>
          </cell>
        </row>
        <row r="6">
          <cell r="B6">
            <v>0</v>
          </cell>
          <cell r="C6">
            <v>131904.48000000001</v>
          </cell>
          <cell r="D6">
            <v>0</v>
          </cell>
        </row>
        <row r="7">
          <cell r="B7">
            <v>0</v>
          </cell>
          <cell r="C7">
            <v>320818.28000000003</v>
          </cell>
          <cell r="D7">
            <v>2286.7199999999998</v>
          </cell>
        </row>
        <row r="8">
          <cell r="B8">
            <v>0</v>
          </cell>
          <cell r="C8">
            <v>562701.16</v>
          </cell>
          <cell r="D8">
            <v>2191.44</v>
          </cell>
        </row>
        <row r="9">
          <cell r="B9">
            <v>0</v>
          </cell>
          <cell r="C9">
            <v>609900.19999999995</v>
          </cell>
          <cell r="D9">
            <v>2096.16</v>
          </cell>
        </row>
        <row r="10">
          <cell r="B10">
            <v>0</v>
          </cell>
          <cell r="C10">
            <v>2739274.84</v>
          </cell>
          <cell r="D10">
            <v>2000.88</v>
          </cell>
        </row>
        <row r="11">
          <cell r="B11">
            <v>0</v>
          </cell>
          <cell r="C11">
            <v>3970323.04</v>
          </cell>
          <cell r="D11">
            <v>1905.6</v>
          </cell>
        </row>
        <row r="12">
          <cell r="B12">
            <v>0</v>
          </cell>
          <cell r="C12">
            <v>6241486.9199999999</v>
          </cell>
          <cell r="D12">
            <v>1810.3200000000002</v>
          </cell>
        </row>
        <row r="13">
          <cell r="B13">
            <v>0</v>
          </cell>
          <cell r="C13">
            <v>9183247.9199999999</v>
          </cell>
          <cell r="D13">
            <v>1715.04</v>
          </cell>
        </row>
        <row r="14">
          <cell r="B14">
            <v>0</v>
          </cell>
          <cell r="C14">
            <v>48284820.159999996</v>
          </cell>
          <cell r="D14">
            <v>1619.7600000000002</v>
          </cell>
        </row>
        <row r="15">
          <cell r="B15">
            <v>0</v>
          </cell>
          <cell r="C15">
            <v>115121910.8</v>
          </cell>
          <cell r="D15">
            <v>1524.48</v>
          </cell>
        </row>
        <row r="16">
          <cell r="B16">
            <v>0</v>
          </cell>
          <cell r="C16">
            <v>110195811.44</v>
          </cell>
          <cell r="D16">
            <v>1429.2000000000003</v>
          </cell>
        </row>
        <row r="17">
          <cell r="B17">
            <v>0</v>
          </cell>
          <cell r="C17">
            <v>105802498.64</v>
          </cell>
          <cell r="D17">
            <v>1333.92</v>
          </cell>
        </row>
        <row r="18">
          <cell r="B18">
            <v>0</v>
          </cell>
          <cell r="C18">
            <v>160470199.84</v>
          </cell>
          <cell r="D18">
            <v>1153238.6399999999</v>
          </cell>
        </row>
        <row r="19">
          <cell r="B19">
            <v>0</v>
          </cell>
          <cell r="C19">
            <v>175903949.03999999</v>
          </cell>
          <cell r="D19">
            <v>16349175.359999999</v>
          </cell>
        </row>
        <row r="20">
          <cell r="B20">
            <v>0</v>
          </cell>
          <cell r="C20">
            <v>184878440</v>
          </cell>
          <cell r="D20">
            <v>15665912.08</v>
          </cell>
          <cell r="E20">
            <v>1051463.7</v>
          </cell>
          <cell r="F20">
            <v>10981018.800000001</v>
          </cell>
          <cell r="G20">
            <v>6448848.2999999998</v>
          </cell>
        </row>
        <row r="21">
          <cell r="B21">
            <v>0</v>
          </cell>
          <cell r="C21">
            <v>187198147.28</v>
          </cell>
          <cell r="D21">
            <v>15089557.280000001</v>
          </cell>
          <cell r="E21">
            <v>4001231.4</v>
          </cell>
          <cell r="F21">
            <v>16237036.5</v>
          </cell>
          <cell r="G21">
            <v>8831118.5</v>
          </cell>
        </row>
        <row r="22">
          <cell r="B22">
            <v>0</v>
          </cell>
          <cell r="C22">
            <v>304009442.63999999</v>
          </cell>
          <cell r="D22">
            <v>86672730.359999999</v>
          </cell>
          <cell r="E22">
            <v>186240776.5</v>
          </cell>
          <cell r="F22">
            <v>34694260.200000003</v>
          </cell>
          <cell r="G22">
            <v>17695078.899999999</v>
          </cell>
        </row>
        <row r="23">
          <cell r="B23">
            <v>0</v>
          </cell>
          <cell r="C23">
            <v>437788350.03999996</v>
          </cell>
          <cell r="D23">
            <v>162890450.88</v>
          </cell>
          <cell r="E23">
            <v>306412823.80000001</v>
          </cell>
          <cell r="F23">
            <v>173752693.80000001</v>
          </cell>
          <cell r="G23">
            <v>18621147</v>
          </cell>
        </row>
        <row r="24">
          <cell r="B24">
            <v>0</v>
          </cell>
          <cell r="C24">
            <v>553642466.67999995</v>
          </cell>
          <cell r="D24">
            <v>239229258.24000001</v>
          </cell>
          <cell r="E24">
            <v>410210132.89999998</v>
          </cell>
          <cell r="F24">
            <v>298828937.19999999</v>
          </cell>
          <cell r="G24">
            <v>26510539.899999999</v>
          </cell>
        </row>
        <row r="25">
          <cell r="B25">
            <v>0</v>
          </cell>
          <cell r="C25">
            <v>643181471.31999993</v>
          </cell>
          <cell r="D25">
            <v>295656016.60000002</v>
          </cell>
          <cell r="E25">
            <v>517122534.29999995</v>
          </cell>
          <cell r="F25">
            <v>372350744.10000002</v>
          </cell>
          <cell r="G25">
            <v>44750674.799999997</v>
          </cell>
          <cell r="H25">
            <v>40000</v>
          </cell>
          <cell r="I25">
            <v>3513137.6</v>
          </cell>
        </row>
        <row r="26">
          <cell r="B26">
            <v>97829577.599999994</v>
          </cell>
          <cell r="C26">
            <v>674728718</v>
          </cell>
          <cell r="D26">
            <v>345505342</v>
          </cell>
          <cell r="E26">
            <v>459654414.69999999</v>
          </cell>
          <cell r="F26">
            <v>447056039.60000002</v>
          </cell>
          <cell r="G26">
            <v>43506049.700000003</v>
          </cell>
          <cell r="H26">
            <v>30000</v>
          </cell>
          <cell r="I26">
            <v>2674853.2000000002</v>
          </cell>
        </row>
        <row r="27">
          <cell r="B27">
            <v>93753345.200000003</v>
          </cell>
          <cell r="C27">
            <v>746920286.27999997</v>
          </cell>
          <cell r="D27">
            <v>329588043.39999998</v>
          </cell>
          <cell r="E27">
            <v>416052423.29999995</v>
          </cell>
          <cell r="F27">
            <v>450085598.19999999</v>
          </cell>
          <cell r="G27">
            <v>87824443.099999994</v>
          </cell>
          <cell r="H27">
            <v>20000</v>
          </cell>
          <cell r="I27">
            <v>2401671.2000000002</v>
          </cell>
        </row>
        <row r="28">
          <cell r="B28">
            <v>89677112.799999997</v>
          </cell>
          <cell r="C28">
            <v>769095023.24000001</v>
          </cell>
          <cell r="D28">
            <v>313720772</v>
          </cell>
          <cell r="E28">
            <v>394132399.19999993</v>
          </cell>
          <cell r="F28">
            <v>436578949</v>
          </cell>
          <cell r="G28">
            <v>82801059.099999994</v>
          </cell>
          <cell r="H28">
            <v>10000</v>
          </cell>
          <cell r="I28">
            <v>1371611.2000000002</v>
          </cell>
        </row>
        <row r="29">
          <cell r="B29">
            <v>85600880.400000006</v>
          </cell>
          <cell r="C29">
            <v>774158845.96000004</v>
          </cell>
          <cell r="D29">
            <v>297796180.59999996</v>
          </cell>
          <cell r="E29">
            <v>357950348.49999994</v>
          </cell>
          <cell r="F29">
            <v>403152667.19999999</v>
          </cell>
          <cell r="G29">
            <v>74881646.399999991</v>
          </cell>
          <cell r="H29">
            <v>0</v>
          </cell>
          <cell r="I29">
            <v>338951.20000000019</v>
          </cell>
        </row>
      </sheetData>
      <sheetData sheetId="14">
        <row r="5">
          <cell r="B5">
            <v>0</v>
          </cell>
          <cell r="C5">
            <v>36779.519999999997</v>
          </cell>
          <cell r="D5">
            <v>0</v>
          </cell>
        </row>
        <row r="6">
          <cell r="B6">
            <v>0</v>
          </cell>
          <cell r="C6">
            <v>105370.24000000001</v>
          </cell>
          <cell r="D6">
            <v>0</v>
          </cell>
        </row>
        <row r="7">
          <cell r="B7">
            <v>0</v>
          </cell>
          <cell r="C7">
            <v>213113.08</v>
          </cell>
          <cell r="D7">
            <v>0</v>
          </cell>
        </row>
        <row r="8">
          <cell r="B8">
            <v>0</v>
          </cell>
          <cell r="C8">
            <v>720090.48</v>
          </cell>
          <cell r="D8">
            <v>0</v>
          </cell>
        </row>
        <row r="9">
          <cell r="B9">
            <v>0</v>
          </cell>
          <cell r="C9">
            <v>2370415.92</v>
          </cell>
          <cell r="D9">
            <v>0</v>
          </cell>
        </row>
        <row r="10">
          <cell r="B10">
            <v>0</v>
          </cell>
          <cell r="C10">
            <v>4085178.2</v>
          </cell>
          <cell r="D10">
            <v>0</v>
          </cell>
        </row>
        <row r="11">
          <cell r="B11">
            <v>0</v>
          </cell>
          <cell r="C11">
            <v>6650169.3200000003</v>
          </cell>
          <cell r="D11">
            <v>0</v>
          </cell>
        </row>
        <row r="12">
          <cell r="B12">
            <v>0</v>
          </cell>
          <cell r="C12">
            <v>10115223.439999999</v>
          </cell>
          <cell r="D12">
            <v>0</v>
          </cell>
        </row>
        <row r="13">
          <cell r="B13">
            <v>0</v>
          </cell>
          <cell r="C13">
            <v>13912040</v>
          </cell>
          <cell r="D13">
            <v>0</v>
          </cell>
        </row>
        <row r="14">
          <cell r="B14">
            <v>0</v>
          </cell>
          <cell r="C14">
            <v>19356852.719999999</v>
          </cell>
          <cell r="D14">
            <v>0</v>
          </cell>
        </row>
        <row r="15">
          <cell r="B15">
            <v>0</v>
          </cell>
          <cell r="C15">
            <v>37857103.159999996</v>
          </cell>
          <cell r="D15">
            <v>0</v>
          </cell>
        </row>
        <row r="16">
          <cell r="B16">
            <v>0</v>
          </cell>
          <cell r="C16">
            <v>36173021.600000001</v>
          </cell>
          <cell r="D16">
            <v>0</v>
          </cell>
        </row>
        <row r="17">
          <cell r="B17">
            <v>0</v>
          </cell>
          <cell r="C17">
            <v>60955947.079999998</v>
          </cell>
          <cell r="D17">
            <v>0</v>
          </cell>
        </row>
        <row r="18">
          <cell r="B18">
            <v>0</v>
          </cell>
          <cell r="C18">
            <v>106949141.72</v>
          </cell>
          <cell r="D18">
            <v>0</v>
          </cell>
        </row>
        <row r="19">
          <cell r="B19">
            <v>0</v>
          </cell>
          <cell r="C19">
            <v>142373321.52000001</v>
          </cell>
          <cell r="D19">
            <v>0</v>
          </cell>
        </row>
        <row r="20">
          <cell r="B20">
            <v>0</v>
          </cell>
          <cell r="C20">
            <v>191413237.84</v>
          </cell>
          <cell r="D20">
            <v>0</v>
          </cell>
          <cell r="E20">
            <v>824883.3</v>
          </cell>
          <cell r="F20">
            <v>341050.5</v>
          </cell>
          <cell r="G20">
            <v>3041997.3</v>
          </cell>
        </row>
        <row r="21">
          <cell r="B21">
            <v>0</v>
          </cell>
          <cell r="C21">
            <v>220726573.68000001</v>
          </cell>
          <cell r="D21">
            <v>0</v>
          </cell>
          <cell r="E21">
            <v>1982407.1</v>
          </cell>
          <cell r="F21">
            <v>644206.5</v>
          </cell>
          <cell r="G21">
            <v>7920673.9000000004</v>
          </cell>
        </row>
        <row r="22">
          <cell r="B22">
            <v>0</v>
          </cell>
          <cell r="C22">
            <v>312756020.07999998</v>
          </cell>
          <cell r="D22">
            <v>0</v>
          </cell>
          <cell r="E22">
            <v>2162929.2000000002</v>
          </cell>
          <cell r="F22">
            <v>1373067.9</v>
          </cell>
          <cell r="G22">
            <v>32127807.100000001</v>
          </cell>
        </row>
        <row r="23">
          <cell r="B23">
            <v>0</v>
          </cell>
          <cell r="C23">
            <v>442075215.88</v>
          </cell>
          <cell r="D23">
            <v>0</v>
          </cell>
          <cell r="E23">
            <v>2167774.5</v>
          </cell>
          <cell r="F23">
            <v>1755661.9</v>
          </cell>
          <cell r="G23">
            <v>59363068</v>
          </cell>
        </row>
        <row r="24">
          <cell r="B24">
            <v>0</v>
          </cell>
          <cell r="C24">
            <v>704707562.27999997</v>
          </cell>
          <cell r="D24">
            <v>0</v>
          </cell>
          <cell r="E24">
            <v>2061173.3</v>
          </cell>
          <cell r="F24">
            <v>3248142</v>
          </cell>
          <cell r="G24">
            <v>83814854.299999997</v>
          </cell>
        </row>
        <row r="25">
          <cell r="B25">
            <v>0</v>
          </cell>
          <cell r="C25">
            <v>1091257511.5599999</v>
          </cell>
          <cell r="D25">
            <v>4129128.96</v>
          </cell>
          <cell r="E25">
            <v>16344536.5</v>
          </cell>
          <cell r="F25">
            <v>6100357</v>
          </cell>
          <cell r="G25">
            <v>149946683.80000001</v>
          </cell>
          <cell r="H25">
            <v>0</v>
          </cell>
          <cell r="I25">
            <v>148605663.19999999</v>
          </cell>
        </row>
        <row r="26">
          <cell r="B26">
            <v>0</v>
          </cell>
          <cell r="C26">
            <v>1202032823.4000001</v>
          </cell>
          <cell r="D26">
            <v>4005039.68</v>
          </cell>
          <cell r="E26">
            <v>1605523347.5999999</v>
          </cell>
          <cell r="F26">
            <v>32149990.199999999</v>
          </cell>
          <cell r="G26">
            <v>143675454</v>
          </cell>
          <cell r="H26">
            <v>0</v>
          </cell>
          <cell r="I26">
            <v>114734550.59999999</v>
          </cell>
        </row>
        <row r="27">
          <cell r="B27">
            <v>0</v>
          </cell>
          <cell r="C27">
            <v>1502397116.0799999</v>
          </cell>
          <cell r="D27">
            <v>3830994.4</v>
          </cell>
          <cell r="E27">
            <v>1435303830.4000001</v>
          </cell>
          <cell r="F27">
            <v>111434166.2</v>
          </cell>
          <cell r="G27">
            <v>212910884.40000001</v>
          </cell>
          <cell r="H27">
            <v>0</v>
          </cell>
          <cell r="I27">
            <v>103505711</v>
          </cell>
        </row>
        <row r="28">
          <cell r="B28">
            <v>0</v>
          </cell>
          <cell r="C28">
            <v>1744983346.4400001</v>
          </cell>
          <cell r="D28">
            <v>15090847.68</v>
          </cell>
          <cell r="E28">
            <v>1640361600.3</v>
          </cell>
          <cell r="F28">
            <v>230989459.90000001</v>
          </cell>
          <cell r="G28">
            <v>268791530.89999998</v>
          </cell>
          <cell r="H28">
            <v>50.4</v>
          </cell>
          <cell r="I28">
            <v>79780970</v>
          </cell>
        </row>
        <row r="29">
          <cell r="B29">
            <v>0</v>
          </cell>
          <cell r="C29">
            <v>1996328077.76</v>
          </cell>
          <cell r="D29">
            <v>14440389.960000001</v>
          </cell>
          <cell r="E29">
            <v>1438086759.3</v>
          </cell>
          <cell r="F29">
            <v>739680352.70000005</v>
          </cell>
          <cell r="G29">
            <v>337959493.69999999</v>
          </cell>
          <cell r="H29">
            <v>37.799999999999997</v>
          </cell>
          <cell r="I29">
            <v>49269183.199999988</v>
          </cell>
        </row>
      </sheetData>
      <sheetData sheetId="15">
        <row r="5">
          <cell r="B5">
            <v>280.32</v>
          </cell>
          <cell r="C5">
            <v>35042.879999999997</v>
          </cell>
          <cell r="D5">
            <v>218665.92</v>
          </cell>
        </row>
        <row r="6">
          <cell r="B6">
            <v>1364.96</v>
          </cell>
          <cell r="C6">
            <v>152036.20000000001</v>
          </cell>
          <cell r="D6">
            <v>1060663</v>
          </cell>
        </row>
        <row r="7">
          <cell r="B7">
            <v>2195.6</v>
          </cell>
          <cell r="C7">
            <v>193581</v>
          </cell>
          <cell r="D7">
            <v>1360104.12</v>
          </cell>
        </row>
        <row r="8">
          <cell r="B8">
            <v>2101.2399999999998</v>
          </cell>
          <cell r="C8">
            <v>286986.2</v>
          </cell>
          <cell r="D8">
            <v>1720363.92</v>
          </cell>
        </row>
        <row r="9">
          <cell r="B9">
            <v>2006.88</v>
          </cell>
          <cell r="C9">
            <v>348943.4</v>
          </cell>
          <cell r="D9">
            <v>1951134.08</v>
          </cell>
        </row>
        <row r="10">
          <cell r="B10">
            <v>1912.52</v>
          </cell>
          <cell r="C10">
            <v>337602.2</v>
          </cell>
          <cell r="D10">
            <v>4164051.88</v>
          </cell>
        </row>
        <row r="11">
          <cell r="B11">
            <v>1818.1599999999999</v>
          </cell>
          <cell r="C11">
            <v>5015925.28</v>
          </cell>
          <cell r="D11">
            <v>4780647.08</v>
          </cell>
        </row>
        <row r="12">
          <cell r="B12">
            <v>1723.8</v>
          </cell>
          <cell r="C12">
            <v>8592228.4000000004</v>
          </cell>
          <cell r="D12">
            <v>10796556.439999999</v>
          </cell>
        </row>
        <row r="13">
          <cell r="B13">
            <v>1629.44</v>
          </cell>
          <cell r="C13">
            <v>23152551.960000001</v>
          </cell>
          <cell r="D13">
            <v>40747028.880000003</v>
          </cell>
        </row>
        <row r="14">
          <cell r="B14">
            <v>1535.08</v>
          </cell>
          <cell r="C14">
            <v>40815294.920000002</v>
          </cell>
          <cell r="D14">
            <v>130110845.72</v>
          </cell>
        </row>
        <row r="15">
          <cell r="B15">
            <v>1440.7199999999998</v>
          </cell>
          <cell r="C15">
            <v>123947437.92</v>
          </cell>
          <cell r="D15">
            <v>215984131.75999999</v>
          </cell>
        </row>
        <row r="16">
          <cell r="B16">
            <v>1346.36</v>
          </cell>
          <cell r="C16">
            <v>118641231.92</v>
          </cell>
          <cell r="D16">
            <v>206632772.80000001</v>
          </cell>
        </row>
        <row r="17">
          <cell r="B17">
            <v>1252</v>
          </cell>
          <cell r="C17">
            <v>116522787.52</v>
          </cell>
          <cell r="D17">
            <v>217051059.59999999</v>
          </cell>
        </row>
        <row r="18">
          <cell r="B18">
            <v>1157.6400000000001</v>
          </cell>
          <cell r="C18">
            <v>317511420.51999998</v>
          </cell>
          <cell r="D18">
            <v>547468403.79999995</v>
          </cell>
        </row>
        <row r="19">
          <cell r="B19">
            <v>1063.2800000000002</v>
          </cell>
          <cell r="C19">
            <v>429483279.80000001</v>
          </cell>
          <cell r="D19">
            <v>947288112.88</v>
          </cell>
        </row>
        <row r="20">
          <cell r="B20">
            <v>968.9200000000003</v>
          </cell>
          <cell r="C20">
            <v>426003812.39999998</v>
          </cell>
          <cell r="D20">
            <v>963359484.60000002</v>
          </cell>
          <cell r="E20">
            <v>761404.5</v>
          </cell>
          <cell r="F20">
            <v>61058587.5</v>
          </cell>
          <cell r="G20">
            <v>428997.6</v>
          </cell>
        </row>
        <row r="21">
          <cell r="B21">
            <v>874.5600000000004</v>
          </cell>
          <cell r="C21">
            <v>428717468.48000002</v>
          </cell>
          <cell r="D21">
            <v>1030074349.12</v>
          </cell>
          <cell r="E21">
            <v>37306921</v>
          </cell>
          <cell r="F21">
            <v>103992343.90000001</v>
          </cell>
          <cell r="G21">
            <v>5079954</v>
          </cell>
        </row>
        <row r="22">
          <cell r="B22">
            <v>780.2000000000005</v>
          </cell>
          <cell r="C22">
            <v>419910285.27999997</v>
          </cell>
          <cell r="D22">
            <v>983461351.92000008</v>
          </cell>
          <cell r="E22">
            <v>282358649</v>
          </cell>
          <cell r="F22">
            <v>166311823.90000001</v>
          </cell>
          <cell r="G22">
            <v>13337416.6</v>
          </cell>
        </row>
        <row r="23">
          <cell r="B23">
            <v>685.8400000000006</v>
          </cell>
          <cell r="C23">
            <v>467794518.75999999</v>
          </cell>
          <cell r="D23">
            <v>1519729186.3600001</v>
          </cell>
          <cell r="E23">
            <v>348454040.39999998</v>
          </cell>
          <cell r="F23">
            <v>252994312.30000001</v>
          </cell>
          <cell r="G23">
            <v>23644448.699999999</v>
          </cell>
        </row>
        <row r="24">
          <cell r="B24">
            <v>591.4800000000007</v>
          </cell>
          <cell r="C24">
            <v>566196349.44000006</v>
          </cell>
          <cell r="D24">
            <v>3408977855.2799997</v>
          </cell>
          <cell r="E24">
            <v>453999810.89999998</v>
          </cell>
          <cell r="F24">
            <v>478356507.30000001</v>
          </cell>
          <cell r="G24">
            <v>25318898.399999999</v>
          </cell>
        </row>
        <row r="25">
          <cell r="B25">
            <v>497.1200000000008</v>
          </cell>
          <cell r="C25">
            <v>837317360.36000001</v>
          </cell>
          <cell r="D25">
            <v>7861757419.1999998</v>
          </cell>
          <cell r="E25">
            <v>1301918484</v>
          </cell>
          <cell r="F25">
            <v>801527103.5</v>
          </cell>
          <cell r="G25">
            <v>25333358.799999997</v>
          </cell>
          <cell r="H25">
            <v>5327460.8</v>
          </cell>
          <cell r="I25">
            <v>25390993.600000001</v>
          </cell>
        </row>
        <row r="26">
          <cell r="B26">
            <v>402.7600000000009</v>
          </cell>
          <cell r="C26">
            <v>915021352</v>
          </cell>
          <cell r="D26">
            <v>9543628517.9200001</v>
          </cell>
          <cell r="E26">
            <v>1532866832.8</v>
          </cell>
          <cell r="F26">
            <v>913620011</v>
          </cell>
          <cell r="G26">
            <v>24170012.699999999</v>
          </cell>
          <cell r="H26">
            <v>7574150.7999999998</v>
          </cell>
          <cell r="I26">
            <v>59571053.200000003</v>
          </cell>
        </row>
        <row r="27">
          <cell r="B27">
            <v>960308.4</v>
          </cell>
          <cell r="C27">
            <v>1287599743.6800001</v>
          </cell>
          <cell r="D27">
            <v>10325854776.799999</v>
          </cell>
          <cell r="E27">
            <v>1694258181.9000001</v>
          </cell>
          <cell r="F27">
            <v>1505560684</v>
          </cell>
          <cell r="G27">
            <v>99823860.200000003</v>
          </cell>
          <cell r="H27">
            <v>5347646.8</v>
          </cell>
          <cell r="I27">
            <v>64900249.599999994</v>
          </cell>
        </row>
        <row r="28">
          <cell r="B28">
            <v>6680214.04</v>
          </cell>
          <cell r="C28">
            <v>1314922764.5999999</v>
          </cell>
          <cell r="D28">
            <v>9895358308.3999996</v>
          </cell>
          <cell r="E28">
            <v>1459773086.8</v>
          </cell>
          <cell r="F28">
            <v>1333569671.5</v>
          </cell>
          <cell r="G28">
            <v>89784749.5</v>
          </cell>
          <cell r="H28">
            <v>3121142.8</v>
          </cell>
          <cell r="I28">
            <v>45380159.399999991</v>
          </cell>
        </row>
        <row r="29">
          <cell r="B29">
            <v>7360119.6799999997</v>
          </cell>
          <cell r="C29">
            <v>1296759925.04</v>
          </cell>
          <cell r="D29">
            <v>9446305092.7999992</v>
          </cell>
          <cell r="E29">
            <v>1236143529.3</v>
          </cell>
          <cell r="F29">
            <v>1261402593.7</v>
          </cell>
          <cell r="G29">
            <v>78710803</v>
          </cell>
          <cell r="H29">
            <v>894638.80000000075</v>
          </cell>
          <cell r="I29">
            <v>24929787.399999991</v>
          </cell>
        </row>
      </sheetData>
      <sheetData sheetId="1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11062.8</v>
          </cell>
          <cell r="F20">
            <v>2856.6</v>
          </cell>
          <cell r="G20">
            <v>37.799999999999997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23441.599999999999</v>
          </cell>
          <cell r="F21">
            <v>5967.3</v>
          </cell>
          <cell r="G21">
            <v>69.599999999999994</v>
          </cell>
        </row>
        <row r="22">
          <cell r="B22">
            <v>0</v>
          </cell>
          <cell r="C22">
            <v>1088760</v>
          </cell>
          <cell r="D22">
            <v>0</v>
          </cell>
          <cell r="E22">
            <v>5821676.5</v>
          </cell>
          <cell r="F22">
            <v>432188.5</v>
          </cell>
          <cell r="G22">
            <v>814399.4</v>
          </cell>
        </row>
        <row r="23">
          <cell r="B23">
            <v>0</v>
          </cell>
          <cell r="C23">
            <v>1929983.8</v>
          </cell>
          <cell r="D23">
            <v>0</v>
          </cell>
          <cell r="E23">
            <v>411718565.5</v>
          </cell>
          <cell r="F23">
            <v>3327313.9</v>
          </cell>
          <cell r="G23">
            <v>1796505.8</v>
          </cell>
        </row>
        <row r="24">
          <cell r="B24">
            <v>0</v>
          </cell>
          <cell r="C24">
            <v>1879357.6</v>
          </cell>
          <cell r="D24">
            <v>0</v>
          </cell>
          <cell r="E24">
            <v>366049580.60000002</v>
          </cell>
          <cell r="F24">
            <v>2983591.9</v>
          </cell>
          <cell r="G24">
            <v>1591471.4</v>
          </cell>
        </row>
        <row r="25">
          <cell r="B25">
            <v>0</v>
          </cell>
          <cell r="C25">
            <v>1878070.6</v>
          </cell>
          <cell r="D25">
            <v>0</v>
          </cell>
          <cell r="E25">
            <v>375228773.39999998</v>
          </cell>
          <cell r="F25">
            <v>14184994.699999999</v>
          </cell>
          <cell r="G25">
            <v>1952087.9</v>
          </cell>
          <cell r="H25">
            <v>0</v>
          </cell>
          <cell r="I25">
            <v>8985.6</v>
          </cell>
        </row>
        <row r="26">
          <cell r="B26">
            <v>59904.959999999999</v>
          </cell>
          <cell r="C26">
            <v>1801358.56</v>
          </cell>
          <cell r="D26">
            <v>0</v>
          </cell>
          <cell r="E26">
            <v>1467541411.3</v>
          </cell>
          <cell r="F26">
            <v>88490604.099999994</v>
          </cell>
          <cell r="G26">
            <v>1726441.7</v>
          </cell>
          <cell r="H26">
            <v>0</v>
          </cell>
          <cell r="I26">
            <v>7559.2</v>
          </cell>
        </row>
        <row r="27">
          <cell r="B27">
            <v>57408.92</v>
          </cell>
          <cell r="C27">
            <v>1789489.72</v>
          </cell>
          <cell r="D27">
            <v>44900.160000000003</v>
          </cell>
          <cell r="E27">
            <v>5258581239.6999998</v>
          </cell>
          <cell r="F27">
            <v>154786502.19999999</v>
          </cell>
          <cell r="G27">
            <v>1500203.5</v>
          </cell>
          <cell r="H27">
            <v>0</v>
          </cell>
          <cell r="I27">
            <v>5141.3999999999996</v>
          </cell>
        </row>
        <row r="28">
          <cell r="B28">
            <v>54912.88</v>
          </cell>
          <cell r="C28">
            <v>1794653.12</v>
          </cell>
          <cell r="D28">
            <v>118987674.44</v>
          </cell>
          <cell r="E28">
            <v>8062952467.6999998</v>
          </cell>
          <cell r="F28">
            <v>856522075.60000002</v>
          </cell>
          <cell r="G28">
            <v>1257897.1000000001</v>
          </cell>
          <cell r="H28">
            <v>0</v>
          </cell>
          <cell r="I28">
            <v>2713.5999999999985</v>
          </cell>
        </row>
        <row r="29">
          <cell r="B29">
            <v>52416.84</v>
          </cell>
          <cell r="C29">
            <v>2087091.6400000001</v>
          </cell>
          <cell r="D29">
            <v>114029776.72</v>
          </cell>
          <cell r="E29">
            <v>8299406656.1999998</v>
          </cell>
          <cell r="F29">
            <v>758632947.60000002</v>
          </cell>
          <cell r="G29">
            <v>1275975.4000000001</v>
          </cell>
          <cell r="H29">
            <v>0</v>
          </cell>
          <cell r="I29">
            <v>3060.1999999999989</v>
          </cell>
        </row>
      </sheetData>
      <sheetData sheetId="17">
        <row r="5">
          <cell r="B5">
            <v>0</v>
          </cell>
          <cell r="C5">
            <v>4730.88</v>
          </cell>
          <cell r="D5">
            <v>0</v>
          </cell>
        </row>
        <row r="6">
          <cell r="B6">
            <v>0</v>
          </cell>
          <cell r="C6">
            <v>14261.44</v>
          </cell>
          <cell r="D6">
            <v>0</v>
          </cell>
        </row>
        <row r="7">
          <cell r="B7">
            <v>0</v>
          </cell>
          <cell r="C7">
            <v>16070.52</v>
          </cell>
          <cell r="D7">
            <v>0</v>
          </cell>
        </row>
        <row r="8">
          <cell r="B8">
            <v>0</v>
          </cell>
          <cell r="C8">
            <v>57720.88</v>
          </cell>
          <cell r="D8">
            <v>0</v>
          </cell>
        </row>
        <row r="9">
          <cell r="B9">
            <v>0</v>
          </cell>
          <cell r="C9">
            <v>59883.32</v>
          </cell>
          <cell r="D9">
            <v>0</v>
          </cell>
        </row>
        <row r="10">
          <cell r="B10">
            <v>0</v>
          </cell>
          <cell r="C10">
            <v>205304.68</v>
          </cell>
          <cell r="D10">
            <v>0</v>
          </cell>
        </row>
        <row r="11">
          <cell r="B11">
            <v>0</v>
          </cell>
          <cell r="C11">
            <v>2050218.68</v>
          </cell>
          <cell r="D11">
            <v>0</v>
          </cell>
        </row>
        <row r="12">
          <cell r="B12">
            <v>0</v>
          </cell>
          <cell r="C12">
            <v>4633595.72</v>
          </cell>
          <cell r="D12">
            <v>0</v>
          </cell>
        </row>
        <row r="13">
          <cell r="B13">
            <v>0</v>
          </cell>
          <cell r="C13">
            <v>7653303.8799999999</v>
          </cell>
          <cell r="D13">
            <v>0</v>
          </cell>
        </row>
        <row r="14">
          <cell r="B14">
            <v>0</v>
          </cell>
          <cell r="C14">
            <v>31985936.559999999</v>
          </cell>
          <cell r="D14">
            <v>0</v>
          </cell>
        </row>
        <row r="15">
          <cell r="B15">
            <v>0</v>
          </cell>
          <cell r="C15">
            <v>61903862.799999997</v>
          </cell>
          <cell r="D15">
            <v>0</v>
          </cell>
        </row>
        <row r="16">
          <cell r="B16">
            <v>0</v>
          </cell>
          <cell r="C16">
            <v>59241653.039999999</v>
          </cell>
          <cell r="D16">
            <v>0</v>
          </cell>
        </row>
        <row r="17">
          <cell r="B17">
            <v>0</v>
          </cell>
          <cell r="C17">
            <v>66708403.280000001</v>
          </cell>
          <cell r="D17">
            <v>0</v>
          </cell>
        </row>
        <row r="18">
          <cell r="B18">
            <v>0</v>
          </cell>
          <cell r="C18">
            <v>113105433.52</v>
          </cell>
          <cell r="D18">
            <v>0</v>
          </cell>
        </row>
        <row r="19">
          <cell r="B19">
            <v>0</v>
          </cell>
          <cell r="C19">
            <v>159822503.75999999</v>
          </cell>
          <cell r="D19">
            <v>0</v>
          </cell>
        </row>
        <row r="20">
          <cell r="B20">
            <v>0</v>
          </cell>
          <cell r="C20">
            <v>152444794.16</v>
          </cell>
          <cell r="D20">
            <v>0</v>
          </cell>
          <cell r="E20">
            <v>507811.5</v>
          </cell>
          <cell r="F20">
            <v>8922424.5</v>
          </cell>
          <cell r="G20">
            <v>4806882</v>
          </cell>
        </row>
        <row r="21">
          <cell r="B21">
            <v>0</v>
          </cell>
          <cell r="C21">
            <v>157241632.75999999</v>
          </cell>
          <cell r="D21">
            <v>7870011.8399999999</v>
          </cell>
          <cell r="E21">
            <v>3749363.3</v>
          </cell>
          <cell r="F21">
            <v>13538706.4</v>
          </cell>
          <cell r="G21">
            <v>32049277.899999999</v>
          </cell>
        </row>
        <row r="22">
          <cell r="B22">
            <v>0</v>
          </cell>
          <cell r="C22">
            <v>169625479.84</v>
          </cell>
          <cell r="D22">
            <v>18294094.68</v>
          </cell>
          <cell r="E22">
            <v>15751953.9</v>
          </cell>
          <cell r="F22">
            <v>31190561.300000001</v>
          </cell>
          <cell r="G22">
            <v>41893717.299999997</v>
          </cell>
        </row>
        <row r="23">
          <cell r="B23">
            <v>0</v>
          </cell>
          <cell r="C23">
            <v>173418042</v>
          </cell>
          <cell r="D23">
            <v>24838624.879999999</v>
          </cell>
          <cell r="E23">
            <v>15054283.699999999</v>
          </cell>
          <cell r="F23">
            <v>34813194</v>
          </cell>
          <cell r="G23">
            <v>57537063.899999999</v>
          </cell>
        </row>
        <row r="24">
          <cell r="B24">
            <v>0</v>
          </cell>
          <cell r="C24">
            <v>185819493.68000001</v>
          </cell>
          <cell r="D24">
            <v>38537849.079999998</v>
          </cell>
          <cell r="E24">
            <v>14335457.5</v>
          </cell>
          <cell r="F24">
            <v>42068162.799999997</v>
          </cell>
          <cell r="G24">
            <v>75541417.599999994</v>
          </cell>
        </row>
        <row r="25">
          <cell r="B25">
            <v>0</v>
          </cell>
          <cell r="C25">
            <v>218661123.92000002</v>
          </cell>
          <cell r="D25">
            <v>40355465.280000001</v>
          </cell>
          <cell r="E25">
            <v>21538452.399999999</v>
          </cell>
          <cell r="F25">
            <v>50185141.899999999</v>
          </cell>
          <cell r="G25">
            <v>96057960</v>
          </cell>
          <cell r="H25">
            <v>0</v>
          </cell>
          <cell r="I25">
            <v>4157918.4</v>
          </cell>
        </row>
        <row r="26">
          <cell r="B26">
            <v>0</v>
          </cell>
          <cell r="C26">
            <v>261815906.48000002</v>
          </cell>
          <cell r="D26">
            <v>38512256.480000004</v>
          </cell>
          <cell r="E26">
            <v>19714069.199999999</v>
          </cell>
          <cell r="F26">
            <v>43332722.299999997</v>
          </cell>
          <cell r="G26">
            <v>90952120.5</v>
          </cell>
          <cell r="H26">
            <v>0</v>
          </cell>
          <cell r="I26">
            <v>11604470.800000001</v>
          </cell>
        </row>
        <row r="27">
          <cell r="B27">
            <v>0</v>
          </cell>
          <cell r="C27">
            <v>249628028.31999999</v>
          </cell>
          <cell r="D27">
            <v>36669047.68</v>
          </cell>
          <cell r="E27">
            <v>16910993.299999997</v>
          </cell>
          <cell r="F27">
            <v>30514513.299999997</v>
          </cell>
          <cell r="G27">
            <v>82587326.400000006</v>
          </cell>
          <cell r="H27">
            <v>0</v>
          </cell>
          <cell r="I27">
            <v>10099808</v>
          </cell>
        </row>
        <row r="28">
          <cell r="B28">
            <v>0</v>
          </cell>
          <cell r="C28">
            <v>268333203.40000001</v>
          </cell>
          <cell r="D28">
            <v>34834125.600000001</v>
          </cell>
          <cell r="E28">
            <v>14287911</v>
          </cell>
          <cell r="F28">
            <v>23800424.199999996</v>
          </cell>
          <cell r="G28">
            <v>68952370.200000003</v>
          </cell>
          <cell r="H28">
            <v>0</v>
          </cell>
          <cell r="I28">
            <v>6604596.8000000007</v>
          </cell>
        </row>
        <row r="29">
          <cell r="B29">
            <v>0</v>
          </cell>
          <cell r="C29">
            <v>272316809.48000002</v>
          </cell>
          <cell r="D29">
            <v>32990571.52</v>
          </cell>
          <cell r="E29">
            <v>36772017</v>
          </cell>
          <cell r="F29">
            <v>17036364.099999994</v>
          </cell>
          <cell r="G29">
            <v>109527076.09999999</v>
          </cell>
          <cell r="H29">
            <v>0</v>
          </cell>
          <cell r="I29">
            <v>3011963.6000000015</v>
          </cell>
        </row>
      </sheetData>
      <sheetData sheetId="1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200.64</v>
          </cell>
          <cell r="D7">
            <v>0</v>
          </cell>
        </row>
        <row r="8">
          <cell r="B8">
            <v>0</v>
          </cell>
          <cell r="C8">
            <v>45163.48</v>
          </cell>
          <cell r="D8">
            <v>0</v>
          </cell>
        </row>
        <row r="9">
          <cell r="B9">
            <v>0</v>
          </cell>
          <cell r="C9">
            <v>491319.08</v>
          </cell>
          <cell r="D9">
            <v>0</v>
          </cell>
        </row>
        <row r="10">
          <cell r="B10">
            <v>0</v>
          </cell>
          <cell r="C10">
            <v>501497.32</v>
          </cell>
          <cell r="D10">
            <v>0</v>
          </cell>
        </row>
        <row r="11">
          <cell r="B11">
            <v>0</v>
          </cell>
          <cell r="C11">
            <v>543860.80000000005</v>
          </cell>
          <cell r="D11">
            <v>0</v>
          </cell>
        </row>
        <row r="12">
          <cell r="B12">
            <v>0</v>
          </cell>
          <cell r="C12">
            <v>629101.52</v>
          </cell>
          <cell r="D12">
            <v>0</v>
          </cell>
        </row>
        <row r="13">
          <cell r="B13">
            <v>0</v>
          </cell>
          <cell r="C13">
            <v>1635284.3599999999</v>
          </cell>
          <cell r="D13">
            <v>0</v>
          </cell>
        </row>
        <row r="14">
          <cell r="B14">
            <v>0</v>
          </cell>
          <cell r="C14">
            <v>4759353.72</v>
          </cell>
          <cell r="D14">
            <v>0</v>
          </cell>
        </row>
        <row r="15">
          <cell r="B15">
            <v>0</v>
          </cell>
          <cell r="C15">
            <v>5606190.2000000002</v>
          </cell>
          <cell r="D15">
            <v>0</v>
          </cell>
        </row>
        <row r="16">
          <cell r="B16">
            <v>0</v>
          </cell>
          <cell r="C16">
            <v>5356954.68</v>
          </cell>
          <cell r="D16">
            <v>0</v>
          </cell>
        </row>
        <row r="17">
          <cell r="B17">
            <v>0</v>
          </cell>
          <cell r="C17">
            <v>5281782.5199999996</v>
          </cell>
          <cell r="D17">
            <v>0</v>
          </cell>
        </row>
        <row r="18">
          <cell r="B18">
            <v>0</v>
          </cell>
          <cell r="C18">
            <v>5349052.4399999995</v>
          </cell>
          <cell r="D18">
            <v>0</v>
          </cell>
        </row>
        <row r="19">
          <cell r="B19">
            <v>0</v>
          </cell>
          <cell r="C19">
            <v>21829027.640000001</v>
          </cell>
          <cell r="D19">
            <v>0</v>
          </cell>
        </row>
        <row r="20">
          <cell r="B20">
            <v>0</v>
          </cell>
          <cell r="C20">
            <v>59440909.240000002</v>
          </cell>
          <cell r="D20">
            <v>0</v>
          </cell>
          <cell r="E20">
            <v>520803</v>
          </cell>
          <cell r="F20">
            <v>1747926</v>
          </cell>
          <cell r="G20">
            <v>5570260.2000000002</v>
          </cell>
        </row>
        <row r="21">
          <cell r="B21">
            <v>0</v>
          </cell>
          <cell r="C21">
            <v>80842730.640000001</v>
          </cell>
          <cell r="D21">
            <v>8495550.7200000007</v>
          </cell>
          <cell r="E21">
            <v>1809265.8</v>
          </cell>
          <cell r="F21">
            <v>4393531.5</v>
          </cell>
          <cell r="G21">
            <v>17568537.800000001</v>
          </cell>
        </row>
        <row r="22">
          <cell r="B22">
            <v>0</v>
          </cell>
          <cell r="C22">
            <v>153962868.88</v>
          </cell>
          <cell r="D22">
            <v>71066545.439999998</v>
          </cell>
          <cell r="E22">
            <v>2669692.6</v>
          </cell>
          <cell r="F22">
            <v>5840346.9000000004</v>
          </cell>
          <cell r="G22">
            <v>29513760</v>
          </cell>
        </row>
        <row r="23">
          <cell r="B23">
            <v>0</v>
          </cell>
          <cell r="C23">
            <v>181856908.44</v>
          </cell>
          <cell r="D23">
            <v>77752687.920000002</v>
          </cell>
          <cell r="E23">
            <v>3789551.8</v>
          </cell>
          <cell r="F23">
            <v>9046672.9000000004</v>
          </cell>
          <cell r="G23">
            <v>40672557</v>
          </cell>
        </row>
        <row r="24">
          <cell r="B24">
            <v>0</v>
          </cell>
          <cell r="C24">
            <v>205903878.19999999</v>
          </cell>
          <cell r="D24">
            <v>90395032.760000005</v>
          </cell>
          <cell r="E24">
            <v>4112264.6999999997</v>
          </cell>
          <cell r="F24">
            <v>13639032.4</v>
          </cell>
          <cell r="G24">
            <v>55113398.899999999</v>
          </cell>
        </row>
        <row r="25">
          <cell r="B25">
            <v>0</v>
          </cell>
          <cell r="C25">
            <v>196345661.96000001</v>
          </cell>
          <cell r="D25">
            <v>86349061.599999994</v>
          </cell>
          <cell r="E25">
            <v>3619359.8</v>
          </cell>
          <cell r="F25">
            <v>26678876.399999999</v>
          </cell>
          <cell r="G25">
            <v>50515635.299999997</v>
          </cell>
          <cell r="H25">
            <v>0</v>
          </cell>
          <cell r="I25">
            <v>136152.79999999999</v>
          </cell>
        </row>
        <row r="26">
          <cell r="B26">
            <v>0</v>
          </cell>
          <cell r="C26">
            <v>234370011.16</v>
          </cell>
          <cell r="D26">
            <v>82303090.439999998</v>
          </cell>
          <cell r="E26">
            <v>4080676.6999999997</v>
          </cell>
          <cell r="F26">
            <v>24944417.100000001</v>
          </cell>
          <cell r="G26">
            <v>53810352.299999997</v>
          </cell>
          <cell r="H26">
            <v>0</v>
          </cell>
          <cell r="I26">
            <v>11794997</v>
          </cell>
        </row>
        <row r="27">
          <cell r="B27">
            <v>1477920</v>
          </cell>
          <cell r="C27">
            <v>279279302.88</v>
          </cell>
          <cell r="D27">
            <v>79452723.439999998</v>
          </cell>
          <cell r="E27">
            <v>3961835.1999999997</v>
          </cell>
          <cell r="F27">
            <v>38257755.100000001</v>
          </cell>
          <cell r="G27">
            <v>53437823</v>
          </cell>
          <cell r="H27">
            <v>0</v>
          </cell>
          <cell r="I27">
            <v>18911331</v>
          </cell>
        </row>
        <row r="28">
          <cell r="B28">
            <v>1416340</v>
          </cell>
          <cell r="C28">
            <v>309914443.03999996</v>
          </cell>
          <cell r="D28">
            <v>78058016.400000006</v>
          </cell>
          <cell r="E28">
            <v>4542197.5</v>
          </cell>
          <cell r="F28">
            <v>36683818.299999997</v>
          </cell>
          <cell r="G28">
            <v>122130886.09999999</v>
          </cell>
          <cell r="H28">
            <v>0</v>
          </cell>
          <cell r="I28">
            <v>13803984.399999999</v>
          </cell>
        </row>
        <row r="29">
          <cell r="B29">
            <v>1354760</v>
          </cell>
          <cell r="C29">
            <v>449096096.83999997</v>
          </cell>
          <cell r="D29">
            <v>73849683.359999999</v>
          </cell>
          <cell r="E29">
            <v>6801409.5999999996</v>
          </cell>
          <cell r="F29">
            <v>36514503.200000003</v>
          </cell>
          <cell r="G29">
            <v>126470885.5</v>
          </cell>
          <cell r="H29">
            <v>0</v>
          </cell>
          <cell r="I29">
            <v>13044165.799999997</v>
          </cell>
        </row>
      </sheetData>
      <sheetData sheetId="19">
        <row r="5">
          <cell r="B5">
            <v>520264.32</v>
          </cell>
          <cell r="C5">
            <v>0</v>
          </cell>
          <cell r="D5">
            <v>0</v>
          </cell>
        </row>
        <row r="6">
          <cell r="B6">
            <v>5905778</v>
          </cell>
          <cell r="C6">
            <v>0</v>
          </cell>
          <cell r="D6">
            <v>0</v>
          </cell>
        </row>
        <row r="7">
          <cell r="B7">
            <v>23523891.879999999</v>
          </cell>
          <cell r="C7">
            <v>0</v>
          </cell>
          <cell r="D7">
            <v>0</v>
          </cell>
        </row>
        <row r="8">
          <cell r="B8">
            <v>44797285.840000004</v>
          </cell>
          <cell r="C8">
            <v>0</v>
          </cell>
          <cell r="D8">
            <v>0</v>
          </cell>
        </row>
        <row r="9">
          <cell r="B9">
            <v>43556647.479999997</v>
          </cell>
          <cell r="C9">
            <v>0</v>
          </cell>
          <cell r="D9">
            <v>0</v>
          </cell>
        </row>
        <row r="10">
          <cell r="B10">
            <v>65146848.039999999</v>
          </cell>
          <cell r="C10">
            <v>0</v>
          </cell>
          <cell r="D10">
            <v>0</v>
          </cell>
        </row>
        <row r="11">
          <cell r="B11">
            <v>119183543.48</v>
          </cell>
          <cell r="C11">
            <v>0</v>
          </cell>
          <cell r="D11">
            <v>0</v>
          </cell>
        </row>
        <row r="12">
          <cell r="B12">
            <v>200518011.47999999</v>
          </cell>
          <cell r="C12">
            <v>0</v>
          </cell>
          <cell r="D12">
            <v>0</v>
          </cell>
        </row>
        <row r="13">
          <cell r="B13">
            <v>320842896.51999998</v>
          </cell>
          <cell r="C13">
            <v>0</v>
          </cell>
          <cell r="D13">
            <v>0</v>
          </cell>
        </row>
        <row r="14">
          <cell r="B14">
            <v>499813729.83999997</v>
          </cell>
          <cell r="C14">
            <v>0</v>
          </cell>
          <cell r="D14">
            <v>0</v>
          </cell>
        </row>
        <row r="15">
          <cell r="B15">
            <v>730858967.44000006</v>
          </cell>
          <cell r="C15">
            <v>0</v>
          </cell>
          <cell r="D15">
            <v>0</v>
          </cell>
        </row>
        <row r="16">
          <cell r="B16">
            <v>697951812.03999996</v>
          </cell>
          <cell r="C16">
            <v>0</v>
          </cell>
          <cell r="D16">
            <v>0</v>
          </cell>
        </row>
        <row r="17">
          <cell r="B17">
            <v>876371917.12</v>
          </cell>
          <cell r="C17">
            <v>0</v>
          </cell>
          <cell r="D17">
            <v>0</v>
          </cell>
        </row>
        <row r="18">
          <cell r="B18">
            <v>1173355747.8399999</v>
          </cell>
          <cell r="C18">
            <v>0</v>
          </cell>
          <cell r="D18">
            <v>0</v>
          </cell>
        </row>
        <row r="19">
          <cell r="B19">
            <v>1857770908.72</v>
          </cell>
          <cell r="C19">
            <v>0</v>
          </cell>
          <cell r="D19">
            <v>0</v>
          </cell>
        </row>
        <row r="20">
          <cell r="B20">
            <v>2255249244.96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2700335317.8000002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3475054658.1999998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4556543859.8000002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5903673937.5599995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8971009470.5599995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12213313895.959999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16894711564.32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20008481536.68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23575677706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</sheetData>
      <sheetData sheetId="20">
        <row r="5">
          <cell r="B5">
            <v>9090.24</v>
          </cell>
          <cell r="C5">
            <v>1436246.4</v>
          </cell>
          <cell r="D5">
            <v>145442.88</v>
          </cell>
        </row>
        <row r="6">
          <cell r="B6">
            <v>68721.08</v>
          </cell>
          <cell r="C6">
            <v>4916976.88</v>
          </cell>
          <cell r="D6">
            <v>1055894.76</v>
          </cell>
        </row>
        <row r="7">
          <cell r="B7">
            <v>164052.79999999999</v>
          </cell>
          <cell r="C7">
            <v>11672780.24</v>
          </cell>
          <cell r="D7">
            <v>1905369.2</v>
          </cell>
        </row>
        <row r="8">
          <cell r="B8">
            <v>488633.84</v>
          </cell>
          <cell r="C8">
            <v>35421901.719999999</v>
          </cell>
          <cell r="D8">
            <v>8333959.4400000004</v>
          </cell>
        </row>
        <row r="9">
          <cell r="B9">
            <v>653836.36</v>
          </cell>
          <cell r="C9">
            <v>45365696.439999998</v>
          </cell>
          <cell r="D9">
            <v>9551702.8800000008</v>
          </cell>
        </row>
        <row r="10">
          <cell r="B10">
            <v>25885281.68</v>
          </cell>
          <cell r="C10">
            <v>67658740.159999996</v>
          </cell>
          <cell r="D10">
            <v>24382654</v>
          </cell>
        </row>
        <row r="11">
          <cell r="B11">
            <v>74274001.239999995</v>
          </cell>
          <cell r="C11">
            <v>112087379.16</v>
          </cell>
          <cell r="D11">
            <v>62006133.920000002</v>
          </cell>
        </row>
        <row r="12">
          <cell r="B12">
            <v>164002658.63999999</v>
          </cell>
          <cell r="C12">
            <v>212999899.07999998</v>
          </cell>
          <cell r="D12">
            <v>116027778.16</v>
          </cell>
        </row>
        <row r="13">
          <cell r="B13">
            <v>199496265.40000001</v>
          </cell>
          <cell r="C13">
            <v>408945671.80000001</v>
          </cell>
          <cell r="D13">
            <v>139577102.24000001</v>
          </cell>
        </row>
        <row r="14">
          <cell r="B14">
            <v>244955040.88</v>
          </cell>
          <cell r="C14">
            <v>669432632.12</v>
          </cell>
          <cell r="D14">
            <v>161001532.63999999</v>
          </cell>
        </row>
        <row r="15">
          <cell r="B15">
            <v>235140421.51999998</v>
          </cell>
          <cell r="C15">
            <v>878879217.44000006</v>
          </cell>
          <cell r="D15">
            <v>206994254.68000001</v>
          </cell>
        </row>
        <row r="16">
          <cell r="B16">
            <v>224046206.16</v>
          </cell>
          <cell r="C16">
            <v>839380427.75999999</v>
          </cell>
          <cell r="D16">
            <v>197401342.72</v>
          </cell>
        </row>
        <row r="17">
          <cell r="B17">
            <v>215046301.84</v>
          </cell>
          <cell r="C17">
            <v>903277157.44000006</v>
          </cell>
          <cell r="D17">
            <v>285264236.19999999</v>
          </cell>
        </row>
        <row r="18">
          <cell r="B18">
            <v>312980418.39999998</v>
          </cell>
          <cell r="C18">
            <v>3044290573.7600002</v>
          </cell>
          <cell r="D18">
            <v>1027888567.4400001</v>
          </cell>
        </row>
        <row r="19">
          <cell r="B19">
            <v>451601256.95999998</v>
          </cell>
          <cell r="C19">
            <v>3878243399.7600002</v>
          </cell>
          <cell r="D19">
            <v>1442897566.8</v>
          </cell>
        </row>
        <row r="20">
          <cell r="B20">
            <v>997378644.63999999</v>
          </cell>
          <cell r="C20">
            <v>4693774141.3599997</v>
          </cell>
          <cell r="D20">
            <v>2816585099.9200001</v>
          </cell>
          <cell r="E20">
            <v>507920149.80000001</v>
          </cell>
          <cell r="F20">
            <v>905297950.79999995</v>
          </cell>
          <cell r="G20">
            <v>89479224</v>
          </cell>
        </row>
        <row r="21">
          <cell r="B21">
            <v>1840690805.28</v>
          </cell>
          <cell r="C21">
            <v>7804728737.2399998</v>
          </cell>
          <cell r="D21">
            <v>8046316737.4799995</v>
          </cell>
          <cell r="E21">
            <v>2029004415.5999999</v>
          </cell>
          <cell r="F21">
            <v>8263557782.8999996</v>
          </cell>
          <cell r="G21">
            <v>378799116.5</v>
          </cell>
        </row>
        <row r="22">
          <cell r="B22">
            <v>2537932614.7600002</v>
          </cell>
          <cell r="C22">
            <v>9705355681.6399994</v>
          </cell>
          <cell r="D22">
            <v>9546811941.9599991</v>
          </cell>
          <cell r="E22">
            <v>2884954642</v>
          </cell>
          <cell r="F22">
            <v>8840465534.5</v>
          </cell>
          <cell r="G22">
            <v>491576114.69999999</v>
          </cell>
        </row>
        <row r="23">
          <cell r="B23">
            <v>2749723431.1599998</v>
          </cell>
          <cell r="C23">
            <v>14132646376.559999</v>
          </cell>
          <cell r="D23">
            <v>12110577818</v>
          </cell>
          <cell r="E23">
            <v>3407052653</v>
          </cell>
          <cell r="F23">
            <v>8678317058.3999996</v>
          </cell>
          <cell r="G23">
            <v>683464888</v>
          </cell>
        </row>
        <row r="24">
          <cell r="B24">
            <v>3205742806.04</v>
          </cell>
          <cell r="C24">
            <v>15460128583.279999</v>
          </cell>
          <cell r="D24">
            <v>14103283980</v>
          </cell>
          <cell r="E24">
            <v>3748123579.8000002</v>
          </cell>
          <cell r="F24">
            <v>9474477056.7000008</v>
          </cell>
          <cell r="G24">
            <v>773501623.29999995</v>
          </cell>
        </row>
        <row r="25">
          <cell r="B25">
            <v>3735634516.48</v>
          </cell>
          <cell r="C25">
            <v>18683709336.200001</v>
          </cell>
          <cell r="D25">
            <v>14900796668.799999</v>
          </cell>
          <cell r="E25">
            <v>3604640145.5999999</v>
          </cell>
          <cell r="F25">
            <v>9367366219.7000008</v>
          </cell>
          <cell r="G25">
            <v>944607246.20000005</v>
          </cell>
          <cell r="H25">
            <v>54737463.200000003</v>
          </cell>
          <cell r="I25">
            <v>104599732</v>
          </cell>
        </row>
        <row r="26">
          <cell r="B26">
            <v>4813502847.1599998</v>
          </cell>
          <cell r="C26">
            <v>23654429676.439999</v>
          </cell>
          <cell r="D26">
            <v>28588562199.400002</v>
          </cell>
          <cell r="E26">
            <v>3579432508.8999996</v>
          </cell>
          <cell r="F26">
            <v>9230136940.2000008</v>
          </cell>
          <cell r="G26">
            <v>1259197966</v>
          </cell>
          <cell r="H26">
            <v>80711206.200000003</v>
          </cell>
          <cell r="I26">
            <v>159990123</v>
          </cell>
        </row>
        <row r="27">
          <cell r="B27">
            <v>4940573464.3199997</v>
          </cell>
          <cell r="C27">
            <v>39330615495.879997</v>
          </cell>
          <cell r="D27">
            <v>31939545470.239998</v>
          </cell>
          <cell r="E27">
            <v>3845583220.6999998</v>
          </cell>
          <cell r="F27">
            <v>9470494058.2999992</v>
          </cell>
          <cell r="G27">
            <v>3478942677.3000002</v>
          </cell>
          <cell r="H27">
            <v>72494426</v>
          </cell>
          <cell r="I27">
            <v>442462065.80000001</v>
          </cell>
        </row>
        <row r="28">
          <cell r="B28">
            <v>4736729016.3199997</v>
          </cell>
          <cell r="C28">
            <v>38175582212.080002</v>
          </cell>
          <cell r="D28">
            <v>30887647604.720001</v>
          </cell>
          <cell r="E28">
            <v>3124365786.2999992</v>
          </cell>
          <cell r="F28">
            <v>8910273708.7999992</v>
          </cell>
          <cell r="G28">
            <v>3087959721.5</v>
          </cell>
          <cell r="H28">
            <v>61874700.799999997</v>
          </cell>
          <cell r="I28">
            <v>419906828.60000002</v>
          </cell>
        </row>
        <row r="29">
          <cell r="B29">
            <v>4526102047.3600006</v>
          </cell>
          <cell r="C29">
            <v>37336446180.68</v>
          </cell>
          <cell r="D29">
            <v>30377299983.400002</v>
          </cell>
          <cell r="E29">
            <v>2651752579.499999</v>
          </cell>
          <cell r="F29">
            <v>7702289231.5</v>
          </cell>
          <cell r="G29">
            <v>2646330260.6999998</v>
          </cell>
          <cell r="H29">
            <v>30500697.599999994</v>
          </cell>
          <cell r="I29">
            <v>335226707.60000002</v>
          </cell>
        </row>
      </sheetData>
      <sheetData sheetId="21">
        <row r="5">
          <cell r="B5">
            <v>0</v>
          </cell>
          <cell r="C5">
            <v>1899.84</v>
          </cell>
          <cell r="D5">
            <v>0</v>
          </cell>
        </row>
        <row r="6">
          <cell r="B6">
            <v>0</v>
          </cell>
          <cell r="C6">
            <v>5297.8</v>
          </cell>
          <cell r="D6">
            <v>0</v>
          </cell>
        </row>
        <row r="7">
          <cell r="B7">
            <v>0</v>
          </cell>
          <cell r="C7">
            <v>15505.119999999999</v>
          </cell>
          <cell r="D7">
            <v>0</v>
          </cell>
        </row>
        <row r="8">
          <cell r="B8">
            <v>0</v>
          </cell>
          <cell r="C8">
            <v>51356.2</v>
          </cell>
          <cell r="D8">
            <v>0</v>
          </cell>
        </row>
        <row r="9">
          <cell r="B9">
            <v>0</v>
          </cell>
          <cell r="C9">
            <v>89812.12</v>
          </cell>
          <cell r="D9">
            <v>0</v>
          </cell>
        </row>
        <row r="10">
          <cell r="B10">
            <v>0</v>
          </cell>
          <cell r="C10">
            <v>133889.12</v>
          </cell>
          <cell r="D10">
            <v>0</v>
          </cell>
        </row>
        <row r="11">
          <cell r="B11">
            <v>0</v>
          </cell>
          <cell r="C11">
            <v>186037.64</v>
          </cell>
          <cell r="D11">
            <v>0</v>
          </cell>
        </row>
        <row r="12">
          <cell r="B12">
            <v>0</v>
          </cell>
          <cell r="C12">
            <v>243311.4</v>
          </cell>
          <cell r="D12">
            <v>0</v>
          </cell>
        </row>
        <row r="13">
          <cell r="B13">
            <v>0</v>
          </cell>
          <cell r="C13">
            <v>303098.84000000003</v>
          </cell>
          <cell r="D13">
            <v>0</v>
          </cell>
        </row>
        <row r="14">
          <cell r="B14">
            <v>0</v>
          </cell>
          <cell r="C14">
            <v>362060.44</v>
          </cell>
          <cell r="D14">
            <v>0</v>
          </cell>
        </row>
        <row r="15">
          <cell r="B15">
            <v>0</v>
          </cell>
          <cell r="C15">
            <v>2017171.3599999999</v>
          </cell>
          <cell r="D15">
            <v>0</v>
          </cell>
        </row>
        <row r="16">
          <cell r="B16">
            <v>0</v>
          </cell>
          <cell r="C16">
            <v>1930490.28</v>
          </cell>
          <cell r="D16">
            <v>0</v>
          </cell>
        </row>
        <row r="17">
          <cell r="B17">
            <v>0</v>
          </cell>
          <cell r="C17">
            <v>4268375.5999999996</v>
          </cell>
          <cell r="D17">
            <v>0</v>
          </cell>
        </row>
        <row r="18">
          <cell r="B18">
            <v>0</v>
          </cell>
          <cell r="C18">
            <v>9585194.0880000014</v>
          </cell>
          <cell r="D18">
            <v>0</v>
          </cell>
        </row>
        <row r="19">
          <cell r="B19">
            <v>0</v>
          </cell>
          <cell r="C19">
            <v>19934980.675999999</v>
          </cell>
          <cell r="D19">
            <v>0</v>
          </cell>
        </row>
        <row r="20">
          <cell r="B20">
            <v>0</v>
          </cell>
          <cell r="C20">
            <v>31343507.063999996</v>
          </cell>
          <cell r="D20">
            <v>0</v>
          </cell>
          <cell r="E20">
            <v>282532.5</v>
          </cell>
          <cell r="F20">
            <v>1046351.7</v>
          </cell>
          <cell r="G20">
            <v>652815.9</v>
          </cell>
        </row>
        <row r="21">
          <cell r="B21">
            <v>0</v>
          </cell>
          <cell r="C21">
            <v>42997387.772</v>
          </cell>
          <cell r="D21">
            <v>0</v>
          </cell>
          <cell r="E21">
            <v>551092.9</v>
          </cell>
          <cell r="F21">
            <v>2040955.9</v>
          </cell>
          <cell r="G21">
            <v>1273346.5</v>
          </cell>
        </row>
        <row r="22">
          <cell r="B22">
            <v>0</v>
          </cell>
          <cell r="C22">
            <v>55930034.640000001</v>
          </cell>
          <cell r="D22">
            <v>0</v>
          </cell>
          <cell r="E22">
            <v>828258</v>
          </cell>
          <cell r="F22">
            <v>3067429.2</v>
          </cell>
          <cell r="G22">
            <v>1913760.2</v>
          </cell>
        </row>
        <row r="23">
          <cell r="B23">
            <v>0</v>
          </cell>
          <cell r="C23">
            <v>60558854.508000001</v>
          </cell>
          <cell r="D23">
            <v>0</v>
          </cell>
          <cell r="E23">
            <v>1115230.3</v>
          </cell>
          <cell r="F23">
            <v>4130226.9</v>
          </cell>
          <cell r="G23">
            <v>2576836.4</v>
          </cell>
        </row>
        <row r="24">
          <cell r="B24">
            <v>0</v>
          </cell>
          <cell r="C24">
            <v>71018456.135999992</v>
          </cell>
          <cell r="D24">
            <v>0</v>
          </cell>
          <cell r="E24">
            <v>969224.6</v>
          </cell>
          <cell r="F24">
            <v>3589498.5999999996</v>
          </cell>
          <cell r="G24">
            <v>2239477.5999999996</v>
          </cell>
        </row>
        <row r="25">
          <cell r="B25">
            <v>1875831.36</v>
          </cell>
          <cell r="C25">
            <v>111074846.604</v>
          </cell>
          <cell r="D25">
            <v>6083806.0800000001</v>
          </cell>
          <cell r="E25">
            <v>59381361.600000001</v>
          </cell>
          <cell r="F25">
            <v>31081614.800000001</v>
          </cell>
          <cell r="G25">
            <v>8592938.4000000004</v>
          </cell>
          <cell r="H25">
            <v>0</v>
          </cell>
          <cell r="I25">
            <v>0</v>
          </cell>
        </row>
        <row r="26">
          <cell r="B26">
            <v>3673503.08</v>
          </cell>
          <cell r="C26">
            <v>109166303.23199999</v>
          </cell>
          <cell r="D26">
            <v>21181863.280000001</v>
          </cell>
          <cell r="E26">
            <v>967682647.60000002</v>
          </cell>
          <cell r="F26">
            <v>67370275.200000003</v>
          </cell>
          <cell r="G26">
            <v>15186738.699999999</v>
          </cell>
          <cell r="H26">
            <v>192</v>
          </cell>
          <cell r="I26">
            <v>63694130.399999999</v>
          </cell>
        </row>
        <row r="27">
          <cell r="B27">
            <v>3517183.8</v>
          </cell>
          <cell r="C27">
            <v>245005484.74000001</v>
          </cell>
          <cell r="D27">
            <v>159512691.80000001</v>
          </cell>
          <cell r="E27">
            <v>861969552.79999995</v>
          </cell>
          <cell r="F27">
            <v>499413332.39999998</v>
          </cell>
          <cell r="G27">
            <v>104621262.7</v>
          </cell>
          <cell r="H27">
            <v>144</v>
          </cell>
          <cell r="I27">
            <v>48079221.799999997</v>
          </cell>
        </row>
        <row r="28">
          <cell r="B28">
            <v>3360864.52</v>
          </cell>
          <cell r="C28">
            <v>276951229.00800002</v>
          </cell>
          <cell r="D28">
            <v>1622753587.24</v>
          </cell>
          <cell r="E28">
            <v>755993477.39999998</v>
          </cell>
          <cell r="F28">
            <v>2299348954.1999998</v>
          </cell>
          <cell r="G28">
            <v>183540217.5</v>
          </cell>
          <cell r="H28">
            <v>96</v>
          </cell>
          <cell r="I28">
            <v>32368588.399999999</v>
          </cell>
        </row>
        <row r="29">
          <cell r="B29">
            <v>3387905.24</v>
          </cell>
          <cell r="C29">
            <v>410886870.63600004</v>
          </cell>
          <cell r="D29">
            <v>1648016340.96</v>
          </cell>
          <cell r="E29">
            <v>668813355.20000005</v>
          </cell>
          <cell r="F29">
            <v>2703248617</v>
          </cell>
          <cell r="G29">
            <v>165354918.59999999</v>
          </cell>
          <cell r="H29">
            <v>48</v>
          </cell>
          <cell r="I29">
            <v>18599944.399999999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مجموع الأنشطة"/>
      <sheetName val="مجموع العام"/>
      <sheetName val="مجموع الخاص"/>
    </sheetNames>
    <sheetDataSet>
      <sheetData sheetId="0">
        <row r="3">
          <cell r="B3" t="str">
            <v>أبنية سكنية</v>
          </cell>
          <cell r="C3" t="str">
            <v>أبنية غير سكنية</v>
          </cell>
          <cell r="D3" t="str">
            <v>أنشاءات</v>
          </cell>
          <cell r="E3" t="str">
            <v>وسائط نقل وأنتقال</v>
          </cell>
          <cell r="F3" t="str">
            <v>آلات ومعدات وعدد وقوالب</v>
          </cell>
          <cell r="G3" t="str">
            <v>أثاث وأجهزة مكتب</v>
          </cell>
          <cell r="H3" t="str">
            <v>الأصول المفتلحة</v>
          </cell>
          <cell r="I3" t="str">
            <v xml:space="preserve">الأخرى </v>
          </cell>
        </row>
        <row r="29">
          <cell r="B29">
            <v>25251.417248876067</v>
          </cell>
          <cell r="C29">
            <v>54545.894546444506</v>
          </cell>
          <cell r="D29">
            <v>65071.936084705281</v>
          </cell>
          <cell r="E29">
            <v>19199.938816940208</v>
          </cell>
          <cell r="F29">
            <v>58736.913411212299</v>
          </cell>
          <cell r="G29">
            <v>5318.869889403084</v>
          </cell>
          <cell r="H29">
            <v>26.610407550452457</v>
          </cell>
          <cell r="I29">
            <v>324.6418446772887</v>
          </cell>
        </row>
      </sheetData>
      <sheetData sheetId="1">
        <row r="3">
          <cell r="B3" t="str">
            <v>أبنية سكنية</v>
          </cell>
          <cell r="C3" t="str">
            <v>أبنية غير سكنية</v>
          </cell>
          <cell r="D3" t="str">
            <v>أنشاءات</v>
          </cell>
          <cell r="E3" t="str">
            <v>وسائط نقل وأنتقال</v>
          </cell>
          <cell r="F3" t="str">
            <v>آلات ومعدات وعدد وقوالب</v>
          </cell>
          <cell r="G3" t="str">
            <v>أثاث وأجهزة مكتب</v>
          </cell>
          <cell r="H3" t="str">
            <v>الأصول المفتلحة</v>
          </cell>
          <cell r="I3" t="str">
            <v xml:space="preserve">الأخرى </v>
          </cell>
        </row>
        <row r="5">
          <cell r="B5">
            <v>6.497401813716927E-2</v>
          </cell>
          <cell r="C5">
            <v>326.34893064941014</v>
          </cell>
          <cell r="D5">
            <v>7.5212987274417662</v>
          </cell>
        </row>
        <row r="6">
          <cell r="B6">
            <v>0.2584917459753035</v>
          </cell>
          <cell r="C6">
            <v>1364.8535530590152</v>
          </cell>
          <cell r="D6">
            <v>49.994998123213108</v>
          </cell>
        </row>
        <row r="7">
          <cell r="B7">
            <v>0.65180013177409069</v>
          </cell>
          <cell r="C7">
            <v>1843.373271344786</v>
          </cell>
          <cell r="D7">
            <v>126.24628316523371</v>
          </cell>
        </row>
        <row r="8">
          <cell r="B8">
            <v>42.288519183927846</v>
          </cell>
          <cell r="C8">
            <v>2942.4575847051974</v>
          </cell>
          <cell r="D8">
            <v>437.42178977549958</v>
          </cell>
        </row>
        <row r="9">
          <cell r="B9">
            <v>57.272843254228938</v>
          </cell>
          <cell r="C9">
            <v>3577.6998991083383</v>
          </cell>
          <cell r="D9">
            <v>475.87388975093222</v>
          </cell>
        </row>
        <row r="10">
          <cell r="B10">
            <v>114.68852152893824</v>
          </cell>
          <cell r="C10">
            <v>3672.3874876104796</v>
          </cell>
          <cell r="D10">
            <v>882.6566531680462</v>
          </cell>
        </row>
        <row r="11">
          <cell r="B11">
            <v>228.0583471257134</v>
          </cell>
          <cell r="C11">
            <v>3999.0922306821822</v>
          </cell>
          <cell r="D11">
            <v>1954.5833813486961</v>
          </cell>
        </row>
        <row r="12">
          <cell r="B12">
            <v>439.69310546227706</v>
          </cell>
          <cell r="C12">
            <v>4606.0490047397725</v>
          </cell>
          <cell r="D12">
            <v>2927.9380077782143</v>
          </cell>
        </row>
        <row r="13">
          <cell r="B13">
            <v>632.43368475777424</v>
          </cell>
          <cell r="C13">
            <v>6102.4464657600465</v>
          </cell>
          <cell r="D13">
            <v>3745.059896468063</v>
          </cell>
        </row>
        <row r="14">
          <cell r="B14">
            <v>912.85596572235602</v>
          </cell>
          <cell r="C14">
            <v>8971.2766050238879</v>
          </cell>
          <cell r="D14">
            <v>5526.5958521998518</v>
          </cell>
        </row>
        <row r="15">
          <cell r="B15">
            <v>877.3284418985678</v>
          </cell>
          <cell r="C15">
            <v>11418.537022120126</v>
          </cell>
          <cell r="D15">
            <v>6643.3071322896149</v>
          </cell>
        </row>
        <row r="16">
          <cell r="B16">
            <v>836.31627433720973</v>
          </cell>
          <cell r="C16">
            <v>10869.617137230294</v>
          </cell>
          <cell r="D16">
            <v>6336.565551172439</v>
          </cell>
        </row>
        <row r="17">
          <cell r="B17">
            <v>799.25651984561682</v>
          </cell>
          <cell r="C17">
            <v>10709.746587557924</v>
          </cell>
          <cell r="D17">
            <v>6542.7440820337351</v>
          </cell>
        </row>
        <row r="18">
          <cell r="B18">
            <v>889.67274496037783</v>
          </cell>
          <cell r="C18">
            <v>13542.779036500782</v>
          </cell>
          <cell r="D18">
            <v>9381.8719231961295</v>
          </cell>
        </row>
        <row r="19">
          <cell r="B19">
            <v>1022.7395071993568</v>
          </cell>
          <cell r="C19">
            <v>15562.058403621897</v>
          </cell>
          <cell r="D19">
            <v>12314.967791142664</v>
          </cell>
        </row>
        <row r="20">
          <cell r="B20">
            <v>1541.2176699169963</v>
          </cell>
          <cell r="C20">
            <v>16028.524511344684</v>
          </cell>
          <cell r="D20">
            <v>13349.83861023493</v>
          </cell>
          <cell r="E20">
            <v>2129.7672079379995</v>
          </cell>
          <cell r="F20">
            <v>129.12083447399999</v>
          </cell>
          <cell r="G20">
            <v>628.13011616999995</v>
          </cell>
          <cell r="H20">
            <v>0</v>
          </cell>
          <cell r="I20">
            <v>0</v>
          </cell>
        </row>
        <row r="21">
          <cell r="B21">
            <v>2278.9978503258358</v>
          </cell>
          <cell r="C21">
            <v>18684.273431188278</v>
          </cell>
          <cell r="D21">
            <v>17973.869311712795</v>
          </cell>
          <cell r="E21">
            <v>9286.0942458220015</v>
          </cell>
          <cell r="F21">
            <v>453.71780903500002</v>
          </cell>
          <cell r="G21">
            <v>2242.8550763170001</v>
          </cell>
          <cell r="H21">
            <v>0</v>
          </cell>
          <cell r="I21">
            <v>0</v>
          </cell>
        </row>
        <row r="22">
          <cell r="B22">
            <v>2828.0035404587647</v>
          </cell>
          <cell r="C22">
            <v>19906.860325270245</v>
          </cell>
          <cell r="D22">
            <v>18896.01737660501</v>
          </cell>
          <cell r="E22">
            <v>11452.016151512262</v>
          </cell>
          <cell r="F22">
            <v>1192.4981616005102</v>
          </cell>
          <cell r="G22">
            <v>3644.9958257197445</v>
          </cell>
          <cell r="H22">
            <v>0</v>
          </cell>
          <cell r="I22">
            <v>0</v>
          </cell>
        </row>
        <row r="23">
          <cell r="B23">
            <v>3028.9150293999342</v>
          </cell>
          <cell r="C23">
            <v>24769.270670999736</v>
          </cell>
          <cell r="D23">
            <v>24741.336139857278</v>
          </cell>
          <cell r="E23">
            <v>11367.510259928897</v>
          </cell>
          <cell r="F23">
            <v>8600.2948065721193</v>
          </cell>
          <cell r="G23">
            <v>3664.7153953605502</v>
          </cell>
          <cell r="H23">
            <v>0</v>
          </cell>
          <cell r="I23">
            <v>0</v>
          </cell>
        </row>
        <row r="24">
          <cell r="B24">
            <v>3469.7021183411043</v>
          </cell>
          <cell r="C24">
            <v>28523.249416729228</v>
          </cell>
          <cell r="D24">
            <v>30296.69802310954</v>
          </cell>
          <cell r="E24">
            <v>10978.532068345536</v>
          </cell>
          <cell r="F24">
            <v>16727.90335154373</v>
          </cell>
          <cell r="G24">
            <v>3417.7508650013565</v>
          </cell>
          <cell r="H24">
            <v>0</v>
          </cell>
          <cell r="I24">
            <v>0</v>
          </cell>
        </row>
        <row r="25">
          <cell r="B25">
            <v>3951.663087282273</v>
          </cell>
          <cell r="C25">
            <v>32223.642762458716</v>
          </cell>
          <cell r="D25">
            <v>38500.625106361804</v>
          </cell>
          <cell r="E25">
            <v>10984.999276762173</v>
          </cell>
          <cell r="F25">
            <v>26209.660696515337</v>
          </cell>
          <cell r="G25">
            <v>3251.6038346421628</v>
          </cell>
          <cell r="H25">
            <v>65.025599999999997</v>
          </cell>
          <cell r="I25">
            <v>171.04239999999999</v>
          </cell>
        </row>
        <row r="26">
          <cell r="B26">
            <v>5037.5084562234433</v>
          </cell>
          <cell r="C26">
            <v>36648.286908188209</v>
          </cell>
          <cell r="D26">
            <v>54906.45398961407</v>
          </cell>
          <cell r="E26">
            <v>10286.295085178812</v>
          </cell>
          <cell r="F26">
            <v>34405.096241486943</v>
          </cell>
          <cell r="G26">
            <v>3165.1943042829689</v>
          </cell>
          <cell r="H26">
            <v>66.849999999999994</v>
          </cell>
          <cell r="I26">
            <v>435.31619999999998</v>
          </cell>
        </row>
        <row r="27">
          <cell r="B27">
            <v>5113.5927851646111</v>
          </cell>
          <cell r="C27">
            <v>53161.447853917693</v>
          </cell>
          <cell r="D27">
            <v>60391.524032866328</v>
          </cell>
          <cell r="E27">
            <v>12002.374993595447</v>
          </cell>
          <cell r="F27">
            <v>37633.093186458558</v>
          </cell>
          <cell r="G27">
            <v>4669.7882739237748</v>
          </cell>
          <cell r="H27">
            <v>50.059799999999996</v>
          </cell>
          <cell r="I27">
            <v>356.72020000000003</v>
          </cell>
        </row>
        <row r="28">
          <cell r="B28">
            <v>5026.3453541057806</v>
          </cell>
          <cell r="C28">
            <v>54269.079799647196</v>
          </cell>
          <cell r="D28">
            <v>61562.901796118604</v>
          </cell>
          <cell r="E28">
            <v>11222.192402012084</v>
          </cell>
          <cell r="F28">
            <v>48747.320931430164</v>
          </cell>
          <cell r="G28">
            <v>5450.5223435645812</v>
          </cell>
          <cell r="H28">
            <v>35.927399999999992</v>
          </cell>
          <cell r="I28">
            <v>379.51580000000001</v>
          </cell>
        </row>
        <row r="29">
          <cell r="B29">
            <v>4915.8374030469504</v>
          </cell>
          <cell r="C29">
            <v>52524.48610537668</v>
          </cell>
          <cell r="D29">
            <v>63537.064999370872</v>
          </cell>
          <cell r="E29">
            <v>9047.075110428721</v>
          </cell>
          <cell r="F29">
            <v>48828.816576401769</v>
          </cell>
          <cell r="G29">
            <v>4520.6547132053865</v>
          </cell>
          <cell r="H29">
            <v>15.154399999999994</v>
          </cell>
          <cell r="I29">
            <v>241.67419999999996</v>
          </cell>
        </row>
      </sheetData>
      <sheetData sheetId="2">
        <row r="3">
          <cell r="B3" t="str">
            <v>أبنية سكنية</v>
          </cell>
          <cell r="C3" t="str">
            <v>أبنية غير سكنية</v>
          </cell>
          <cell r="D3" t="str">
            <v>أنشاءات</v>
          </cell>
          <cell r="E3" t="str">
            <v>وسائط نقل وأنتقال</v>
          </cell>
          <cell r="F3" t="str">
            <v>آلات ومعدات وعدد وقوالب</v>
          </cell>
          <cell r="G3" t="str">
            <v>أثاث وأجهزة مكتب</v>
          </cell>
          <cell r="H3" t="str">
            <v>الأصول المفتلحة</v>
          </cell>
          <cell r="I3" t="str">
            <v xml:space="preserve">الأخرى </v>
          </cell>
        </row>
        <row r="5">
          <cell r="B5">
            <v>2.8947892677386378</v>
          </cell>
          <cell r="C5">
            <v>1.7713091089889284E-2</v>
          </cell>
          <cell r="D5">
            <v>4.7399316926101864E-4</v>
          </cell>
        </row>
        <row r="6">
          <cell r="B6">
            <v>29.002619498616642</v>
          </cell>
          <cell r="C6">
            <v>4.6926264542064319E-2</v>
          </cell>
          <cell r="D6">
            <v>2.1077325923277907E-3</v>
          </cell>
        </row>
        <row r="7">
          <cell r="B7">
            <v>115.29289134239451</v>
          </cell>
          <cell r="C7">
            <v>0.10516989247519928</v>
          </cell>
          <cell r="D7">
            <v>2.5260004809807106E-3</v>
          </cell>
        </row>
        <row r="8">
          <cell r="B8">
            <v>219.48739055517575</v>
          </cell>
          <cell r="C8">
            <v>0.25237699327770824</v>
          </cell>
          <cell r="D8">
            <v>2.9554245544310223E-3</v>
          </cell>
        </row>
        <row r="9">
          <cell r="B9">
            <v>213.48865231802253</v>
          </cell>
          <cell r="C9">
            <v>0.78805205623017005</v>
          </cell>
          <cell r="D9">
            <v>3.958206487445771E-3</v>
          </cell>
        </row>
        <row r="10">
          <cell r="B10">
            <v>314.71927480120542</v>
          </cell>
          <cell r="C10">
            <v>1.4201323694281096</v>
          </cell>
          <cell r="D10">
            <v>6.1098717615840955E-3</v>
          </cell>
        </row>
        <row r="11">
          <cell r="B11">
            <v>570.66267139190347</v>
          </cell>
          <cell r="C11">
            <v>2.2374005106111352</v>
          </cell>
          <cell r="D11">
            <v>9.1834098085664308E-3</v>
          </cell>
        </row>
        <row r="12">
          <cell r="B12">
            <v>954.63423207596236</v>
          </cell>
          <cell r="C12">
            <v>3.5033753654957325</v>
          </cell>
          <cell r="D12">
            <v>3.4398808175481972E-2</v>
          </cell>
        </row>
        <row r="13">
          <cell r="B13">
            <v>1560.7208423667823</v>
          </cell>
          <cell r="C13">
            <v>5.1322128792295096</v>
          </cell>
          <cell r="D13">
            <v>0.11392349009728629</v>
          </cell>
        </row>
        <row r="14">
          <cell r="B14">
            <v>2487.0670906958949</v>
          </cell>
          <cell r="C14">
            <v>8.1626360761136088</v>
          </cell>
          <cell r="D14">
            <v>0.19913914543554317</v>
          </cell>
        </row>
        <row r="15">
          <cell r="B15">
            <v>4150.9286037311949</v>
          </cell>
          <cell r="C15">
            <v>15.424836522776253</v>
          </cell>
          <cell r="D15">
            <v>0.27999719878697654</v>
          </cell>
        </row>
        <row r="16">
          <cell r="B16">
            <v>3965.9866862062927</v>
          </cell>
          <cell r="C16">
            <v>14.742151470758422</v>
          </cell>
          <cell r="D16">
            <v>0.26765650676522901</v>
          </cell>
        </row>
        <row r="17">
          <cell r="B17">
            <v>4059.4761801057221</v>
          </cell>
          <cell r="C17">
            <v>17.818850745162781</v>
          </cell>
          <cell r="D17">
            <v>0.25645488737175648</v>
          </cell>
        </row>
        <row r="18">
          <cell r="B18">
            <v>4461.3276468388513</v>
          </cell>
          <cell r="C18">
            <v>29.819440207652125</v>
          </cell>
          <cell r="D18">
            <v>0.24584099741926532</v>
          </cell>
        </row>
        <row r="19">
          <cell r="B19">
            <v>5175.1102473415995</v>
          </cell>
          <cell r="C19">
            <v>39.073347184943067</v>
          </cell>
          <cell r="D19">
            <v>0.25286533962400914</v>
          </cell>
        </row>
        <row r="20">
          <cell r="B20">
            <v>5518.1346041145043</v>
          </cell>
          <cell r="C20">
            <v>64.478008923019374</v>
          </cell>
          <cell r="D20">
            <v>0.37065426192252282</v>
          </cell>
          <cell r="E20">
            <v>6.0917100955640331</v>
          </cell>
          <cell r="F20">
            <v>2.4620435100199956</v>
          </cell>
          <cell r="G20">
            <v>0.44482292002407858</v>
          </cell>
          <cell r="H20">
            <v>0</v>
          </cell>
          <cell r="I20">
            <v>0</v>
          </cell>
        </row>
        <row r="21">
          <cell r="B21">
            <v>5864.4854695674721</v>
          </cell>
          <cell r="C21">
            <v>81.002888130290643</v>
          </cell>
          <cell r="D21">
            <v>2.5625037630356347</v>
          </cell>
          <cell r="E21">
            <v>18.386116925489063</v>
          </cell>
          <cell r="F21">
            <v>8.3155794739450215</v>
          </cell>
          <cell r="G21">
            <v>2.0278358053612187</v>
          </cell>
          <cell r="H21">
            <v>0</v>
          </cell>
          <cell r="I21">
            <v>0</v>
          </cell>
        </row>
        <row r="22">
          <cell r="B22">
            <v>6540.7234292351213</v>
          </cell>
          <cell r="C22">
            <v>133.14234083456287</v>
          </cell>
          <cell r="D22">
            <v>20.12538032963301</v>
          </cell>
          <cell r="E22">
            <v>26.554995119198214</v>
          </cell>
          <cell r="F22">
            <v>34.44794882341963</v>
          </cell>
          <cell r="G22">
            <v>8.6909726122695599</v>
          </cell>
          <cell r="H22">
            <v>0</v>
          </cell>
          <cell r="I22">
            <v>0</v>
          </cell>
        </row>
        <row r="23">
          <cell r="B23">
            <v>7120.7694770478538</v>
          </cell>
          <cell r="C23">
            <v>270.95429966988735</v>
          </cell>
          <cell r="D23">
            <v>27.016487292009085</v>
          </cell>
          <cell r="E23">
            <v>478.1986190226379</v>
          </cell>
          <cell r="F23">
            <v>61.526625217464677</v>
          </cell>
          <cell r="G23">
            <v>58.588573238118364</v>
          </cell>
          <cell r="H23">
            <v>448.62</v>
          </cell>
          <cell r="I23">
            <v>0.28399999999999997</v>
          </cell>
        </row>
        <row r="24">
          <cell r="B24">
            <v>7884.5090816138936</v>
          </cell>
          <cell r="C24">
            <v>512.74780931959992</v>
          </cell>
          <cell r="D24">
            <v>38.845085079499505</v>
          </cell>
          <cell r="E24">
            <v>772.19019485274225</v>
          </cell>
          <cell r="F24">
            <v>83.651639362457999</v>
          </cell>
          <cell r="G24">
            <v>439.36867169857322</v>
          </cell>
          <cell r="H24">
            <v>0</v>
          </cell>
          <cell r="I24">
            <v>0</v>
          </cell>
        </row>
        <row r="25">
          <cell r="B25">
            <v>9567.2342078032798</v>
          </cell>
          <cell r="C25">
            <v>786.63374356211841</v>
          </cell>
          <cell r="D25">
            <v>43.802277454432762</v>
          </cell>
          <cell r="E25">
            <v>839.03686155624791</v>
          </cell>
          <cell r="F25">
            <v>383.94984775519021</v>
          </cell>
          <cell r="G25">
            <v>484.63497124172494</v>
          </cell>
          <cell r="H25">
            <v>2.74</v>
          </cell>
          <cell r="I25">
            <v>316.52800000000002</v>
          </cell>
        </row>
        <row r="26">
          <cell r="B26">
            <v>11537.857373992665</v>
          </cell>
          <cell r="C26">
            <v>906.28195780463716</v>
          </cell>
          <cell r="D26">
            <v>52.313427012942945</v>
          </cell>
          <cell r="E26">
            <v>4267.8513282597542</v>
          </cell>
          <cell r="F26">
            <v>1770.2145561479224</v>
          </cell>
          <cell r="G26">
            <v>465.10647078487682</v>
          </cell>
          <cell r="H26">
            <v>8.0392719087287059</v>
          </cell>
          <cell r="I26">
            <v>313.51120000000003</v>
          </cell>
        </row>
        <row r="27">
          <cell r="B27">
            <v>14548.234514498365</v>
          </cell>
          <cell r="C27">
            <v>1211.6256748275296</v>
          </cell>
          <cell r="D27">
            <v>147.66360715744347</v>
          </cell>
          <cell r="E27">
            <v>7512.6336513864826</v>
          </cell>
          <cell r="F27">
            <v>3894.5741885889693</v>
          </cell>
          <cell r="G27">
            <v>582.8094282142107</v>
          </cell>
          <cell r="H27">
            <v>9.8736052524441398</v>
          </cell>
          <cell r="I27">
            <v>245.47582481458792</v>
          </cell>
        </row>
        <row r="28">
          <cell r="B28">
            <v>17001.761454010666</v>
          </cell>
          <cell r="C28">
            <v>1488.473489571023</v>
          </cell>
          <cell r="D28">
            <v>1472.8826069506808</v>
          </cell>
          <cell r="E28">
            <v>10320.745767025954</v>
          </cell>
          <cell r="F28">
            <v>7725.5321834373526</v>
          </cell>
          <cell r="G28">
            <v>807.45096441755209</v>
          </cell>
          <cell r="H28">
            <v>11.119938828799537</v>
          </cell>
          <cell r="I28">
            <v>164.72677830426733</v>
          </cell>
        </row>
        <row r="29">
          <cell r="B29">
            <v>20335.579845829117</v>
          </cell>
          <cell r="C29">
            <v>2021.4084410678252</v>
          </cell>
          <cell r="D29">
            <v>1534.8710853344087</v>
          </cell>
          <cell r="E29">
            <v>10152.863706511485</v>
          </cell>
          <cell r="F29">
            <v>9908.0968348105289</v>
          </cell>
          <cell r="G29">
            <v>798.21517619769747</v>
          </cell>
          <cell r="H29">
            <v>11.456007550452464</v>
          </cell>
          <cell r="I29">
            <v>82.967644677288746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مجموع الأنشطة"/>
      <sheetName val="مجموع العام"/>
      <sheetName val="مجموع الخاص"/>
      <sheetName val="زراعة عام"/>
      <sheetName val="زراعة خاص"/>
      <sheetName val="تعدين ومقالع عام"/>
      <sheetName val="تعدين ومقالع خاص"/>
      <sheetName val="صناعة تحويلية عام"/>
      <sheetName val="صناعة تحويلية خاص"/>
      <sheetName val="كهرباء عام"/>
      <sheetName val="كهرباء خاص"/>
      <sheetName val="بناء وتشييد عام"/>
      <sheetName val="بناء وتشييد خاص"/>
      <sheetName val="تجارة عام"/>
      <sheetName val="تجارة خاص"/>
      <sheetName val="نقل عام"/>
      <sheetName val="نقل خاص"/>
      <sheetName val="بنوك عام"/>
      <sheetName val="بنوك خاص"/>
      <sheetName val="ملكية دور السكن"/>
      <sheetName val="خدمات التنمية الأجتماعية"/>
      <sheetName val="الخدمات الشخصية"/>
    </sheetNames>
    <sheetDataSet>
      <sheetData sheetId="0"/>
      <sheetData sheetId="1"/>
      <sheetData sheetId="2"/>
      <sheetData sheetId="3">
        <row r="5">
          <cell r="B5">
            <v>0</v>
          </cell>
          <cell r="C5">
            <v>26257.655796207942</v>
          </cell>
          <cell r="D5">
            <v>1166.736572530215</v>
          </cell>
        </row>
        <row r="6">
          <cell r="B6">
            <v>0</v>
          </cell>
          <cell r="C6">
            <v>83513.933018494703</v>
          </cell>
          <cell r="D6">
            <v>5605.5709045602307</v>
          </cell>
        </row>
        <row r="7">
          <cell r="B7">
            <v>0</v>
          </cell>
          <cell r="C7">
            <v>188044.796293625</v>
          </cell>
          <cell r="D7">
            <v>13680.069413812247</v>
          </cell>
        </row>
        <row r="8">
          <cell r="B8">
            <v>40598.628479999992</v>
          </cell>
          <cell r="C8">
            <v>414921.89676555526</v>
          </cell>
          <cell r="D8">
            <v>31984.791798364266</v>
          </cell>
        </row>
        <row r="9">
          <cell r="B9">
            <v>54890.730959999986</v>
          </cell>
          <cell r="C9">
            <v>489588.71789028548</v>
          </cell>
          <cell r="D9">
            <v>38051.663090416281</v>
          </cell>
        </row>
        <row r="10">
          <cell r="B10">
            <v>52533.133439999991</v>
          </cell>
          <cell r="C10">
            <v>516087.72909501579</v>
          </cell>
          <cell r="D10">
            <v>103969.93500746829</v>
          </cell>
        </row>
        <row r="11">
          <cell r="B11">
            <v>50175.535919999988</v>
          </cell>
          <cell r="C11">
            <v>652971.30469974608</v>
          </cell>
          <cell r="D11">
            <v>166402.39442452032</v>
          </cell>
        </row>
        <row r="12">
          <cell r="B12">
            <v>47817.938399999992</v>
          </cell>
          <cell r="C12">
            <v>778488.42030447628</v>
          </cell>
          <cell r="D12">
            <v>248355.40384157235</v>
          </cell>
        </row>
        <row r="13">
          <cell r="B13">
            <v>73501.940879999995</v>
          </cell>
          <cell r="C13">
            <v>958131.53590920672</v>
          </cell>
          <cell r="D13">
            <v>356335.81325862434</v>
          </cell>
        </row>
        <row r="14">
          <cell r="B14">
            <v>112650.82335999999</v>
          </cell>
          <cell r="C14">
            <v>1350393.6515139369</v>
          </cell>
          <cell r="D14">
            <v>610250.46267567633</v>
          </cell>
        </row>
        <row r="15">
          <cell r="B15">
            <v>108165.58584</v>
          </cell>
          <cell r="C15">
            <v>1733652.2471186672</v>
          </cell>
          <cell r="D15">
            <v>795599.71209272835</v>
          </cell>
        </row>
        <row r="16">
          <cell r="B16">
            <v>102827.34832</v>
          </cell>
          <cell r="C16">
            <v>1650872.8427233975</v>
          </cell>
          <cell r="D16">
            <v>759538.96150978038</v>
          </cell>
        </row>
        <row r="17">
          <cell r="B17">
            <v>97507.529170028676</v>
          </cell>
          <cell r="C17">
            <v>1569906.4205465771</v>
          </cell>
          <cell r="D17">
            <v>725868.43488642923</v>
          </cell>
        </row>
        <row r="18">
          <cell r="B18">
            <v>94892.466347779031</v>
          </cell>
          <cell r="C18">
            <v>1557392.5512689222</v>
          </cell>
          <cell r="D18">
            <v>755269.15059506113</v>
          </cell>
        </row>
        <row r="19">
          <cell r="B19">
            <v>97840.363098921371</v>
          </cell>
          <cell r="C19">
            <v>1599019.5812409557</v>
          </cell>
          <cell r="D19">
            <v>874973.74601939402</v>
          </cell>
        </row>
        <row r="20">
          <cell r="B20">
            <v>93506.759441730886</v>
          </cell>
          <cell r="C20">
            <v>1511225.7413275675</v>
          </cell>
          <cell r="D20">
            <v>833671.06322908506</v>
          </cell>
          <cell r="E20">
            <v>5463.3293775993006</v>
          </cell>
          <cell r="F20">
            <v>331.22382841311764</v>
          </cell>
          <cell r="G20">
            <v>1611.2942784713598</v>
          </cell>
          <cell r="H20"/>
          <cell r="I20"/>
        </row>
        <row r="21">
          <cell r="B21">
            <v>89634.428278986568</v>
          </cell>
          <cell r="C21">
            <v>1428609.6667424445</v>
          </cell>
          <cell r="D21">
            <v>800918.12884221948</v>
          </cell>
          <cell r="E21">
            <v>22903.016626494587</v>
          </cell>
          <cell r="F21">
            <v>1121.8052705863988</v>
          </cell>
          <cell r="G21">
            <v>5544.2795553337692</v>
          </cell>
          <cell r="H21"/>
          <cell r="I21"/>
        </row>
        <row r="22">
          <cell r="B22">
            <v>84366.641547664214</v>
          </cell>
          <cell r="C22">
            <v>1339322.7882150859</v>
          </cell>
          <cell r="D22">
            <v>756566.01790154248</v>
          </cell>
          <cell r="E22">
            <v>23602.132894755727</v>
          </cell>
          <cell r="F22">
            <v>1805.2816487144935</v>
          </cell>
          <cell r="G22">
            <v>6612.4039172104385</v>
          </cell>
          <cell r="H22"/>
          <cell r="I22"/>
        </row>
        <row r="23">
          <cell r="B23">
            <v>78391.654856727488</v>
          </cell>
          <cell r="C23">
            <v>1260158.7390999747</v>
          </cell>
          <cell r="D23">
            <v>987463.36522965925</v>
          </cell>
          <cell r="E23">
            <v>26971.477602726016</v>
          </cell>
          <cell r="F23">
            <v>43971.801814331389</v>
          </cell>
          <cell r="G23">
            <v>9609.4416729350432</v>
          </cell>
          <cell r="H23"/>
          <cell r="I23"/>
        </row>
        <row r="24">
          <cell r="B24">
            <v>80782.108165790763</v>
          </cell>
          <cell r="C24">
            <v>1203652.0899848635</v>
          </cell>
          <cell r="D24">
            <v>1356295.6725577761</v>
          </cell>
          <cell r="E24">
            <v>25796.822310696309</v>
          </cell>
          <cell r="F24">
            <v>75764.221979948285</v>
          </cell>
          <cell r="G24">
            <v>9214.479428659648</v>
          </cell>
          <cell r="H24"/>
          <cell r="I24"/>
        </row>
        <row r="25">
          <cell r="B25">
            <v>74492.161474854031</v>
          </cell>
          <cell r="C25">
            <v>1261827.4408697523</v>
          </cell>
          <cell r="D25">
            <v>1981455.8598858928</v>
          </cell>
          <cell r="E25">
            <v>29117.667018666598</v>
          </cell>
          <cell r="F25">
            <v>231886.74214556516</v>
          </cell>
          <cell r="G25">
            <v>8432.0171843842527</v>
          </cell>
          <cell r="H25">
            <v>35299.199999999997</v>
          </cell>
          <cell r="I25">
            <v>14094.4</v>
          </cell>
        </row>
        <row r="26">
          <cell r="B26">
            <v>68167.214783917298</v>
          </cell>
          <cell r="C26">
            <v>1192651.431754641</v>
          </cell>
          <cell r="D26">
            <v>1957660.1272140099</v>
          </cell>
          <cell r="E26">
            <v>26482.811726636886</v>
          </cell>
          <cell r="F26">
            <v>222054.16231118207</v>
          </cell>
          <cell r="G26">
            <v>7416.954940108857</v>
          </cell>
          <cell r="H26">
            <v>29480.799999999999</v>
          </cell>
          <cell r="I26">
            <v>15152.4</v>
          </cell>
        </row>
        <row r="27">
          <cell r="B27">
            <v>61842.268092980565</v>
          </cell>
          <cell r="C27">
            <v>1171222.0626395298</v>
          </cell>
          <cell r="D27">
            <v>2006193.1145421267</v>
          </cell>
          <cell r="E27">
            <v>140055.85643460718</v>
          </cell>
          <cell r="F27">
            <v>341402.68247679895</v>
          </cell>
          <cell r="G27">
            <v>7188.9926958334618</v>
          </cell>
          <cell r="H27">
            <v>23890.799999999999</v>
          </cell>
          <cell r="I27">
            <v>10483.4</v>
          </cell>
        </row>
        <row r="28">
          <cell r="B28">
            <v>55517.321402043832</v>
          </cell>
          <cell r="C28">
            <v>1082473.6135244186</v>
          </cell>
          <cell r="D28">
            <v>1904551.0218702434</v>
          </cell>
          <cell r="E28">
            <v>122374.60114257745</v>
          </cell>
          <cell r="F28">
            <v>304098.90264241584</v>
          </cell>
          <cell r="G28">
            <v>5825.2304515580672</v>
          </cell>
          <cell r="H28">
            <v>14994.599999999999</v>
          </cell>
          <cell r="I28">
            <v>8920.7999999999993</v>
          </cell>
        </row>
        <row r="29">
          <cell r="B29">
            <v>49359.414711107107</v>
          </cell>
          <cell r="C29">
            <v>1003576.0444093074</v>
          </cell>
          <cell r="D29">
            <v>1823720.0091983601</v>
          </cell>
          <cell r="E29">
            <v>105015.94585054775</v>
          </cell>
          <cell r="F29">
            <v>325525.12280803267</v>
          </cell>
          <cell r="G29">
            <v>4491.5682072826712</v>
          </cell>
          <cell r="H29">
            <v>6762.3999999999942</v>
          </cell>
          <cell r="I29">
            <v>4156.7999999999993</v>
          </cell>
        </row>
      </sheetData>
      <sheetData sheetId="4">
        <row r="5">
          <cell r="B5">
            <v>279.39516031019809</v>
          </cell>
          <cell r="C5">
            <v>0</v>
          </cell>
          <cell r="D5">
            <v>0.36919950330658785</v>
          </cell>
        </row>
        <row r="6">
          <cell r="B6">
            <v>342.25907137999263</v>
          </cell>
          <cell r="C6">
            <v>3.488704188610658</v>
          </cell>
          <cell r="D6">
            <v>1.8921474544462629</v>
          </cell>
        </row>
        <row r="7">
          <cell r="B7">
            <v>651.44963344790881</v>
          </cell>
          <cell r="C7">
            <v>18.511620595001116</v>
          </cell>
          <cell r="D7">
            <v>2.1887871192107804</v>
          </cell>
        </row>
        <row r="8">
          <cell r="B8">
            <v>702.40848515506525</v>
          </cell>
          <cell r="C8">
            <v>21.442871984259654</v>
          </cell>
          <cell r="D8">
            <v>2.4937627793962429</v>
          </cell>
        </row>
        <row r="9">
          <cell r="B9">
            <v>755.12270162573702</v>
          </cell>
          <cell r="C9">
            <v>24.456318091872703</v>
          </cell>
          <cell r="D9">
            <v>2.8216395259029818</v>
          </cell>
        </row>
        <row r="10">
          <cell r="B10">
            <v>812.65934876540746</v>
          </cell>
          <cell r="C10">
            <v>27.695573865294843</v>
          </cell>
          <cell r="D10">
            <v>3.164291166810544</v>
          </cell>
        </row>
        <row r="11">
          <cell r="B11">
            <v>873.30724149798004</v>
          </cell>
          <cell r="C11">
            <v>31.080513294077686</v>
          </cell>
          <cell r="D11">
            <v>3.5706776463098939</v>
          </cell>
        </row>
        <row r="12">
          <cell r="B12">
            <v>947.3761936509153</v>
          </cell>
          <cell r="C12">
            <v>35.093892020494948</v>
          </cell>
          <cell r="D12">
            <v>3.9376869086739825</v>
          </cell>
        </row>
        <row r="13">
          <cell r="B13">
            <v>1013.1532291275453</v>
          </cell>
          <cell r="C13">
            <v>38.719002866643812</v>
          </cell>
          <cell r="D13">
            <v>3.9840113804779187</v>
          </cell>
        </row>
        <row r="14">
          <cell r="B14">
            <v>1072.6839895746612</v>
          </cell>
          <cell r="C14">
            <v>42.679033838758876</v>
          </cell>
          <cell r="D14">
            <v>3.940948288326096</v>
          </cell>
        </row>
        <row r="15">
          <cell r="B15">
            <v>1121.6390182511855</v>
          </cell>
          <cell r="C15">
            <v>47.466570819898365</v>
          </cell>
          <cell r="D15">
            <v>3.810153660395498</v>
          </cell>
        </row>
        <row r="16">
          <cell r="B16">
            <v>1059.8551417743186</v>
          </cell>
          <cell r="C16">
            <v>45.010173449406089</v>
          </cell>
          <cell r="D16">
            <v>3.5943829062199217</v>
          </cell>
        </row>
        <row r="17">
          <cell r="B17">
            <v>1023.4814003877667</v>
          </cell>
          <cell r="C17">
            <v>46.064491400921789</v>
          </cell>
          <cell r="D17">
            <v>3.3796758793416211</v>
          </cell>
        </row>
        <row r="18">
          <cell r="B18">
            <v>998.28933308880312</v>
          </cell>
          <cell r="C18">
            <v>49.134674074900573</v>
          </cell>
          <cell r="D18">
            <v>3.164644698365473</v>
          </cell>
        </row>
        <row r="19">
          <cell r="B19">
            <v>974.13136318303157</v>
          </cell>
          <cell r="C19">
            <v>50.158437198707929</v>
          </cell>
          <cell r="D19">
            <v>2.9558792627462238</v>
          </cell>
        </row>
        <row r="20">
          <cell r="B20">
            <v>942.33999670309674</v>
          </cell>
          <cell r="C20">
            <v>54.982830715930156</v>
          </cell>
          <cell r="D20">
            <v>2.7774079470222715</v>
          </cell>
          <cell r="E20">
            <v>1.7509448114855122</v>
          </cell>
          <cell r="F20">
            <v>0.67222680495693676</v>
          </cell>
          <cell r="G20">
            <v>0.12785578624517266</v>
          </cell>
          <cell r="H20"/>
          <cell r="I20"/>
        </row>
        <row r="21">
          <cell r="B21">
            <v>906.5700716825794</v>
          </cell>
          <cell r="C21">
            <v>56.276159004831086</v>
          </cell>
          <cell r="D21">
            <v>3.0839968314773683</v>
          </cell>
          <cell r="E21">
            <v>4.6328899776376122</v>
          </cell>
          <cell r="F21">
            <v>2.0477571879342347</v>
          </cell>
          <cell r="G21">
            <v>0.50082741423463495</v>
          </cell>
          <cell r="H21"/>
          <cell r="I21"/>
        </row>
        <row r="22">
          <cell r="B22">
            <v>866.07557358472241</v>
          </cell>
          <cell r="C22">
            <v>59.057080569862606</v>
          </cell>
          <cell r="D22">
            <v>4.8360167546187416</v>
          </cell>
          <cell r="E22">
            <v>5.2557057538091154</v>
          </cell>
          <cell r="F22">
            <v>4.864016885925504</v>
          </cell>
          <cell r="G22">
            <v>1.2204514308179399</v>
          </cell>
          <cell r="H22"/>
          <cell r="I22"/>
        </row>
        <row r="23">
          <cell r="B23">
            <v>803.73398164060461</v>
          </cell>
          <cell r="C23">
            <v>55.27611972991982</v>
          </cell>
          <cell r="D23">
            <v>11.233475954451315</v>
          </cell>
          <cell r="E23">
            <v>15.390523827921418</v>
          </cell>
          <cell r="F23">
            <v>7690.289068394155</v>
          </cell>
          <cell r="G23">
            <v>1.0769088101227182</v>
          </cell>
          <cell r="H23"/>
          <cell r="I23"/>
        </row>
        <row r="24">
          <cell r="B24">
            <v>736.2723896964867</v>
          </cell>
          <cell r="C24">
            <v>60.135158889977035</v>
          </cell>
          <cell r="D24">
            <v>119.11093515428389</v>
          </cell>
          <cell r="E24">
            <v>15.32534190203372</v>
          </cell>
          <cell r="F24">
            <v>6860.0141199023838</v>
          </cell>
          <cell r="G24">
            <v>1.8333661894274966</v>
          </cell>
          <cell r="H24"/>
          <cell r="I24"/>
        </row>
        <row r="25">
          <cell r="B25">
            <v>703.25079775236895</v>
          </cell>
          <cell r="C25">
            <v>59.834198050034253</v>
          </cell>
          <cell r="D25">
            <v>121.66839435411646</v>
          </cell>
          <cell r="E25">
            <v>28.560159976146021</v>
          </cell>
          <cell r="F25">
            <v>151547.13917141061</v>
          </cell>
          <cell r="G25">
            <v>4.2898235687322757</v>
          </cell>
          <cell r="H25">
            <v>2740</v>
          </cell>
          <cell r="I25">
            <v>0</v>
          </cell>
        </row>
        <row r="26">
          <cell r="B26">
            <v>684.9892058082512</v>
          </cell>
          <cell r="C26">
            <v>60.333237210091468</v>
          </cell>
          <cell r="D26">
            <v>126.78585355394904</v>
          </cell>
          <cell r="E26">
            <v>28.394978050258324</v>
          </cell>
          <cell r="F26">
            <v>650121.06422291882</v>
          </cell>
          <cell r="G26">
            <v>6.4462809480370531</v>
          </cell>
          <cell r="H26">
            <v>8039</v>
          </cell>
          <cell r="I26">
            <v>0</v>
          </cell>
        </row>
        <row r="27">
          <cell r="B27">
            <v>663.5276138641334</v>
          </cell>
          <cell r="C27">
            <v>236.31227637014868</v>
          </cell>
          <cell r="D27">
            <v>131.46331275378162</v>
          </cell>
          <cell r="E27">
            <v>118609.12979612437</v>
          </cell>
          <cell r="F27">
            <v>618483.68927442702</v>
          </cell>
          <cell r="G27">
            <v>8.3027383273418316</v>
          </cell>
          <cell r="H27">
            <v>9844.4</v>
          </cell>
          <cell r="I27">
            <v>0</v>
          </cell>
        </row>
        <row r="28">
          <cell r="B28">
            <v>640.82602192001559</v>
          </cell>
          <cell r="C28">
            <v>229.09131553020589</v>
          </cell>
          <cell r="D28">
            <v>135.70077195361418</v>
          </cell>
          <cell r="E28">
            <v>105432.46461419848</v>
          </cell>
          <cell r="F28">
            <v>659467.11432593525</v>
          </cell>
          <cell r="G28">
            <v>9.8591957066466094</v>
          </cell>
          <cell r="H28">
            <v>10968.4</v>
          </cell>
          <cell r="I28">
            <v>0</v>
          </cell>
        </row>
        <row r="29">
          <cell r="B29">
            <v>562.12442997589778</v>
          </cell>
          <cell r="C29">
            <v>995.43035469026302</v>
          </cell>
          <cell r="D29">
            <v>128.93823115344676</v>
          </cell>
          <cell r="E29">
            <v>92251.799432272586</v>
          </cell>
          <cell r="F29">
            <v>685099.9393774434</v>
          </cell>
          <cell r="G29">
            <v>8.4156530859513872</v>
          </cell>
          <cell r="H29">
            <v>11344.199999999999</v>
          </cell>
          <cell r="I29">
            <v>0</v>
          </cell>
        </row>
      </sheetData>
      <sheetData sheetId="5">
        <row r="5">
          <cell r="B5">
            <v>0</v>
          </cell>
          <cell r="C5">
            <v>67.583892869188062</v>
          </cell>
          <cell r="D5">
            <v>0</v>
          </cell>
        </row>
        <row r="6">
          <cell r="B6">
            <v>0</v>
          </cell>
          <cell r="C6">
            <v>815.70004032395036</v>
          </cell>
          <cell r="D6">
            <v>72.515193454848884</v>
          </cell>
        </row>
        <row r="7">
          <cell r="B7">
            <v>0</v>
          </cell>
          <cell r="C7">
            <v>2172.2102851093664</v>
          </cell>
          <cell r="D7">
            <v>27189.301649623674</v>
          </cell>
        </row>
        <row r="8">
          <cell r="B8">
            <v>0</v>
          </cell>
          <cell r="C8">
            <v>2556.4011962613172</v>
          </cell>
          <cell r="D8">
            <v>26190.575581743029</v>
          </cell>
        </row>
        <row r="9">
          <cell r="B9">
            <v>0</v>
          </cell>
          <cell r="C9">
            <v>7736.0446032245763</v>
          </cell>
          <cell r="D9">
            <v>25165.529089750948</v>
          </cell>
        </row>
        <row r="10">
          <cell r="B10">
            <v>0</v>
          </cell>
          <cell r="C10">
            <v>8531.9324507004985</v>
          </cell>
          <cell r="D10">
            <v>24334.484824917326</v>
          </cell>
        </row>
        <row r="11">
          <cell r="B11">
            <v>0</v>
          </cell>
          <cell r="C11">
            <v>14420.65517515009</v>
          </cell>
          <cell r="D11">
            <v>26017.188930277141</v>
          </cell>
        </row>
        <row r="12">
          <cell r="B12">
            <v>0</v>
          </cell>
          <cell r="C12">
            <v>61996.290600666201</v>
          </cell>
          <cell r="D12">
            <v>24742.54201187997</v>
          </cell>
        </row>
        <row r="13">
          <cell r="B13">
            <v>0</v>
          </cell>
          <cell r="C13">
            <v>145447.06604431185</v>
          </cell>
          <cell r="D13">
            <v>70785.511473594554</v>
          </cell>
        </row>
        <row r="14">
          <cell r="B14">
            <v>15415.228977230512</v>
          </cell>
          <cell r="C14">
            <v>297477.40731657634</v>
          </cell>
          <cell r="D14">
            <v>165023.93184587415</v>
          </cell>
        </row>
        <row r="15">
          <cell r="B15">
            <v>15068.42921821703</v>
          </cell>
          <cell r="C15">
            <v>446070.34416530724</v>
          </cell>
          <cell r="D15">
            <v>234406.86138845727</v>
          </cell>
        </row>
        <row r="16">
          <cell r="B16">
            <v>14413.815450483629</v>
          </cell>
          <cell r="C16">
            <v>426512.77360588877</v>
          </cell>
          <cell r="D16">
            <v>223903.32886144461</v>
          </cell>
        </row>
        <row r="17">
          <cell r="B17">
            <v>14490.071051596558</v>
          </cell>
          <cell r="C17">
            <v>478897.13752078352</v>
          </cell>
          <cell r="D17">
            <v>308247.57461398334</v>
          </cell>
        </row>
        <row r="18">
          <cell r="B18">
            <v>44240.100025246255</v>
          </cell>
          <cell r="C18">
            <v>1242275.4879449834</v>
          </cell>
          <cell r="D18">
            <v>1026317.5617637058</v>
          </cell>
        </row>
        <row r="19">
          <cell r="B19">
            <v>69619.956612568887</v>
          </cell>
          <cell r="C19">
            <v>1601546.5173847573</v>
          </cell>
          <cell r="D19">
            <v>1497378.7675859071</v>
          </cell>
        </row>
        <row r="20">
          <cell r="B20">
            <v>82510.686193198999</v>
          </cell>
          <cell r="C20">
            <v>1564885.7703716992</v>
          </cell>
          <cell r="D20">
            <v>1476572.1075430352</v>
          </cell>
          <cell r="E20">
            <v>59444.748625583292</v>
          </cell>
          <cell r="F20">
            <v>3603.9410875631838</v>
          </cell>
          <cell r="G20">
            <v>17531.980359503716</v>
          </cell>
          <cell r="H20"/>
          <cell r="I20"/>
        </row>
        <row r="21">
          <cell r="B21">
            <v>84156.551305551955</v>
          </cell>
          <cell r="C21">
            <v>1514194.0036455006</v>
          </cell>
          <cell r="D21">
            <v>1443256.0659360292</v>
          </cell>
          <cell r="E21">
            <v>101811.76922236799</v>
          </cell>
          <cell r="F21">
            <v>5448.7111237207237</v>
          </cell>
          <cell r="G21">
            <v>26742.44630524861</v>
          </cell>
          <cell r="H21"/>
          <cell r="I21"/>
        </row>
        <row r="22">
          <cell r="B22">
            <v>92842.571919737515</v>
          </cell>
          <cell r="C22">
            <v>1482148.7259912982</v>
          </cell>
          <cell r="D22">
            <v>1408149.7399969616</v>
          </cell>
          <cell r="E22">
            <v>151558.60608541337</v>
          </cell>
          <cell r="F22">
            <v>19955.502723820111</v>
          </cell>
          <cell r="G22">
            <v>55353.931750431359</v>
          </cell>
          <cell r="H22"/>
          <cell r="I22"/>
        </row>
        <row r="23">
          <cell r="B23">
            <v>88331.503435497492</v>
          </cell>
          <cell r="C23">
            <v>1416450.8287601434</v>
          </cell>
          <cell r="D23">
            <v>3209626.2854891289</v>
          </cell>
          <cell r="E23">
            <v>144233.8968917568</v>
          </cell>
          <cell r="F23">
            <v>960612.71982722392</v>
          </cell>
          <cell r="G23">
            <v>53381.247673439299</v>
          </cell>
          <cell r="H23">
            <v>0</v>
          </cell>
          <cell r="I23">
            <v>0</v>
          </cell>
        </row>
        <row r="24">
          <cell r="B24">
            <v>83820.434951257455</v>
          </cell>
          <cell r="C24">
            <v>3366027.6115289885</v>
          </cell>
          <cell r="D24">
            <v>3601261.9109812966</v>
          </cell>
          <cell r="E24">
            <v>144983.48769810025</v>
          </cell>
          <cell r="F24">
            <v>2026907.5369306281</v>
          </cell>
          <cell r="G24">
            <v>52225.563596447231</v>
          </cell>
          <cell r="H24">
            <v>0</v>
          </cell>
          <cell r="I24">
            <v>0</v>
          </cell>
        </row>
        <row r="25">
          <cell r="B25">
            <v>82676.08646701742</v>
          </cell>
          <cell r="C25">
            <v>3367371.5542978337</v>
          </cell>
          <cell r="D25">
            <v>4511564.336473464</v>
          </cell>
          <cell r="E25">
            <v>167834.07850444369</v>
          </cell>
          <cell r="F25">
            <v>3059075.3540340317</v>
          </cell>
          <cell r="G25">
            <v>53004.679519455167</v>
          </cell>
          <cell r="H25">
            <v>0</v>
          </cell>
          <cell r="I25">
            <v>204.8</v>
          </cell>
        </row>
        <row r="26">
          <cell r="B26">
            <v>85545.377982777398</v>
          </cell>
          <cell r="C26">
            <v>3258505.577066679</v>
          </cell>
          <cell r="D26">
            <v>5861254.9619656308</v>
          </cell>
          <cell r="E26">
            <v>209477.36931078712</v>
          </cell>
          <cell r="F26">
            <v>3536741.6711374358</v>
          </cell>
          <cell r="G26">
            <v>45585.9954424631</v>
          </cell>
          <cell r="H26">
            <v>0</v>
          </cell>
          <cell r="I26">
            <v>150570.4</v>
          </cell>
        </row>
        <row r="27">
          <cell r="B27">
            <v>80580.669498537376</v>
          </cell>
          <cell r="C27">
            <v>4682650.5998355243</v>
          </cell>
          <cell r="D27">
            <v>6255723.8274577986</v>
          </cell>
          <cell r="E27">
            <v>177258.76011713056</v>
          </cell>
          <cell r="F27">
            <v>3704876.1882408396</v>
          </cell>
          <cell r="G27">
            <v>68507.211365471041</v>
          </cell>
          <cell r="H27">
            <v>0</v>
          </cell>
          <cell r="I27">
            <v>112915</v>
          </cell>
        </row>
        <row r="28">
          <cell r="B28">
            <v>76019.161014297337</v>
          </cell>
          <cell r="C28">
            <v>7411303.7026043702</v>
          </cell>
          <cell r="D28">
            <v>9261667.6529499665</v>
          </cell>
          <cell r="E28">
            <v>1674434.0509234739</v>
          </cell>
          <cell r="F28">
            <v>17863889.005344246</v>
          </cell>
          <cell r="G28">
            <v>1612311.527288479</v>
          </cell>
          <cell r="H28">
            <v>0</v>
          </cell>
          <cell r="I28">
            <v>75296.399999999994</v>
          </cell>
        </row>
        <row r="29">
          <cell r="B29">
            <v>72237.652530057298</v>
          </cell>
          <cell r="C29">
            <v>7114926.2453732155</v>
          </cell>
          <cell r="D29">
            <v>12917118.078442134</v>
          </cell>
          <cell r="E29">
            <v>1557868.6417298173</v>
          </cell>
          <cell r="F29">
            <v>21113978.522447646</v>
          </cell>
          <cell r="G29">
            <v>1450133.5432114869</v>
          </cell>
          <cell r="H29">
            <v>0</v>
          </cell>
          <cell r="I29">
            <v>37663</v>
          </cell>
        </row>
      </sheetData>
      <sheetData sheetId="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4.0493613671532973</v>
          </cell>
          <cell r="C10">
            <v>0.18961079999249153</v>
          </cell>
          <cell r="D10">
            <v>2.8620467217790619E-2</v>
          </cell>
        </row>
        <row r="11">
          <cell r="B11">
            <v>14.824857888080372</v>
          </cell>
          <cell r="C11">
            <v>0.6941719715941328</v>
          </cell>
          <cell r="D11">
            <v>0.38169501651299553</v>
          </cell>
        </row>
        <row r="12">
          <cell r="B12">
            <v>35.659380062707015</v>
          </cell>
          <cell r="C12">
            <v>1.6697456630499363</v>
          </cell>
          <cell r="D12">
            <v>1.0603826804797196</v>
          </cell>
        </row>
        <row r="13">
          <cell r="B13">
            <v>70.512130078647544</v>
          </cell>
          <cell r="C13">
            <v>3.3017209829277361</v>
          </cell>
          <cell r="D13">
            <v>1.0928382592785379</v>
          </cell>
        </row>
        <row r="14">
          <cell r="B14">
            <v>99.61462945365453</v>
          </cell>
          <cell r="C14">
            <v>4.8441292703857801</v>
          </cell>
          <cell r="D14">
            <v>1.0912685867729173</v>
          </cell>
        </row>
        <row r="15">
          <cell r="B15">
            <v>129.72477842841516</v>
          </cell>
          <cell r="C15">
            <v>6.8875836255127618</v>
          </cell>
          <cell r="D15">
            <v>1.0676700636275855</v>
          </cell>
        </row>
        <row r="16">
          <cell r="B16">
            <v>123.91457665594132</v>
          </cell>
          <cell r="C16">
            <v>6.5813248212028848</v>
          </cell>
          <cell r="D16">
            <v>1.0165078558347234</v>
          </cell>
        </row>
        <row r="17">
          <cell r="B17">
            <v>148.72387707658052</v>
          </cell>
          <cell r="C17">
            <v>10.505517965280758</v>
          </cell>
          <cell r="D17">
            <v>0.96662745155042307</v>
          </cell>
        </row>
        <row r="18">
          <cell r="B18">
            <v>189.40701681118495</v>
          </cell>
          <cell r="C18">
            <v>17.220431263910616</v>
          </cell>
          <cell r="D18">
            <v>0.91640640227516235</v>
          </cell>
        </row>
        <row r="19">
          <cell r="B19">
            <v>238.76035042112449</v>
          </cell>
          <cell r="C19">
            <v>22.045057389536225</v>
          </cell>
          <cell r="D19">
            <v>0.87542963682332253</v>
          </cell>
        </row>
        <row r="20">
          <cell r="B20">
            <v>292.00898754704451</v>
          </cell>
          <cell r="C20">
            <v>35.802910834314915</v>
          </cell>
          <cell r="D20">
            <v>0.89487505591789662</v>
          </cell>
          <cell r="E20">
            <v>3.3061088740074545</v>
          </cell>
          <cell r="F20">
            <v>1.269289009359617</v>
          </cell>
          <cell r="G20">
            <v>0.2414154613701045</v>
          </cell>
          <cell r="H20"/>
          <cell r="I20"/>
        </row>
        <row r="21">
          <cell r="B21">
            <v>349.09168566381732</v>
          </cell>
          <cell r="C21">
            <v>44.544361952322241</v>
          </cell>
          <cell r="D21">
            <v>2.0175840244220402</v>
          </cell>
          <cell r="E21">
            <v>9.8472634623569792</v>
          </cell>
          <cell r="F21">
            <v>4.3848400475352225</v>
          </cell>
          <cell r="G21">
            <v>1.0840284545321746</v>
          </cell>
          <cell r="H21"/>
          <cell r="I21"/>
        </row>
        <row r="22">
          <cell r="B22">
            <v>419.98700444980994</v>
          </cell>
          <cell r="C22">
            <v>62.05368096079394</v>
          </cell>
          <cell r="D22">
            <v>8.1019965202132234</v>
          </cell>
          <cell r="E22">
            <v>12.314100492684981</v>
          </cell>
          <cell r="F22">
            <v>13.365236836638962</v>
          </cell>
          <cell r="G22">
            <v>3.3743842570679452</v>
          </cell>
          <cell r="H22"/>
          <cell r="I22"/>
        </row>
        <row r="23">
          <cell r="B23">
            <v>401.05742449920649</v>
          </cell>
          <cell r="C23">
            <v>62.054293925238369</v>
          </cell>
          <cell r="D23">
            <v>9.6604524828663489</v>
          </cell>
          <cell r="E23">
            <v>36.87894466304332</v>
          </cell>
          <cell r="F23">
            <v>131.508665321839</v>
          </cell>
          <cell r="G23">
            <v>3.882758008059723</v>
          </cell>
          <cell r="H23">
            <v>0</v>
          </cell>
          <cell r="I23">
            <v>0</v>
          </cell>
        </row>
        <row r="24">
          <cell r="B24">
            <v>382.04784454860305</v>
          </cell>
          <cell r="C24">
            <v>61.934906889682793</v>
          </cell>
          <cell r="D24">
            <v>11.138908445519474</v>
          </cell>
          <cell r="E24">
            <v>33.343788833401661</v>
          </cell>
          <cell r="F24">
            <v>205.75209380703905</v>
          </cell>
          <cell r="G24">
            <v>4.2911317590515008</v>
          </cell>
          <cell r="H24">
            <v>0</v>
          </cell>
          <cell r="I24">
            <v>0</v>
          </cell>
        </row>
        <row r="25">
          <cell r="B25">
            <v>363.91826459799955</v>
          </cell>
          <cell r="C25">
            <v>64.575519854127222</v>
          </cell>
          <cell r="D25">
            <v>10.617364408172598</v>
          </cell>
          <cell r="E25">
            <v>11462.408633003761</v>
          </cell>
          <cell r="F25">
            <v>29116.895522292241</v>
          </cell>
          <cell r="G25">
            <v>5.4995055100432779</v>
          </cell>
          <cell r="H25">
            <v>0</v>
          </cell>
          <cell r="I25">
            <v>0</v>
          </cell>
        </row>
        <row r="26">
          <cell r="B26">
            <v>345.66868464739611</v>
          </cell>
          <cell r="C26">
            <v>66.976132818571642</v>
          </cell>
          <cell r="D26">
            <v>10.573003947756359</v>
          </cell>
          <cell r="E26">
            <v>10341.373477174118</v>
          </cell>
          <cell r="F26">
            <v>26059.738950777439</v>
          </cell>
          <cell r="G26">
            <v>4.7078792610350551</v>
          </cell>
          <cell r="H26">
            <v>0.27190872870552563</v>
          </cell>
          <cell r="I26">
            <v>0</v>
          </cell>
        </row>
        <row r="27">
          <cell r="B27">
            <v>340.73910469679265</v>
          </cell>
          <cell r="C27">
            <v>65.296745783016078</v>
          </cell>
          <cell r="D27">
            <v>10.031577261370707</v>
          </cell>
          <cell r="E27">
            <v>12090.438321344478</v>
          </cell>
          <cell r="F27">
            <v>173212.98237926263</v>
          </cell>
          <cell r="G27">
            <v>7.5162530120268327</v>
          </cell>
          <cell r="H27">
            <v>0.20393154652914422</v>
          </cell>
          <cell r="I27">
            <v>0</v>
          </cell>
        </row>
        <row r="28">
          <cell r="B28">
            <v>335.12952474618919</v>
          </cell>
          <cell r="C28">
            <v>63.537358747460502</v>
          </cell>
          <cell r="D28">
            <v>9.490150574985055</v>
          </cell>
          <cell r="E28">
            <v>13470.103165514836</v>
          </cell>
          <cell r="F28">
            <v>153883.72580774783</v>
          </cell>
          <cell r="G28">
            <v>9.92462676301861</v>
          </cell>
          <cell r="H28">
            <v>0.13595436435276281</v>
          </cell>
          <cell r="I28">
            <v>0</v>
          </cell>
        </row>
        <row r="29">
          <cell r="B29">
            <v>329.7999447955857</v>
          </cell>
          <cell r="C29">
            <v>61.697971711904934</v>
          </cell>
          <cell r="D29">
            <v>8.9487238885994032</v>
          </cell>
          <cell r="E29">
            <v>26712.168009685192</v>
          </cell>
          <cell r="F29">
            <v>444212.56923623302</v>
          </cell>
          <cell r="G29">
            <v>12.833000514010386</v>
          </cell>
          <cell r="H29">
            <v>6.7977182176381379E-2</v>
          </cell>
          <cell r="I29">
            <v>0</v>
          </cell>
        </row>
      </sheetData>
      <sheetData sheetId="7">
        <row r="5">
          <cell r="B5">
            <v>0</v>
          </cell>
          <cell r="C5">
            <v>156.8710596862594</v>
          </cell>
          <cell r="D5">
            <v>4049.7812754271836</v>
          </cell>
        </row>
        <row r="6">
          <cell r="B6">
            <v>0</v>
          </cell>
          <cell r="C6">
            <v>863.38503683384454</v>
          </cell>
          <cell r="D6">
            <v>27703.283185581542</v>
          </cell>
        </row>
        <row r="7">
          <cell r="B7">
            <v>0</v>
          </cell>
          <cell r="C7">
            <v>1686.235027120427</v>
          </cell>
          <cell r="D7">
            <v>54901.761702377349</v>
          </cell>
        </row>
        <row r="8">
          <cell r="B8">
            <v>0</v>
          </cell>
          <cell r="C8">
            <v>4576.5950652353495</v>
          </cell>
          <cell r="D8">
            <v>255128.86030524355</v>
          </cell>
        </row>
        <row r="9">
          <cell r="B9">
            <v>0</v>
          </cell>
          <cell r="C9">
            <v>4769.3764137677081</v>
          </cell>
          <cell r="D9">
            <v>267496.3142432333</v>
          </cell>
        </row>
        <row r="10">
          <cell r="B10">
            <v>0</v>
          </cell>
          <cell r="C10">
            <v>43383.443446009747</v>
          </cell>
          <cell r="D10">
            <v>360979.49758489244</v>
          </cell>
        </row>
        <row r="11">
          <cell r="B11">
            <v>0</v>
          </cell>
          <cell r="C11">
            <v>98650.699319488165</v>
          </cell>
          <cell r="D11">
            <v>802373.85874487495</v>
          </cell>
        </row>
        <row r="12">
          <cell r="B12">
            <v>0</v>
          </cell>
          <cell r="C12">
            <v>177191.04518848329</v>
          </cell>
          <cell r="D12">
            <v>853994.83829352062</v>
          </cell>
        </row>
        <row r="13">
          <cell r="B13">
            <v>32477.637980345484</v>
          </cell>
          <cell r="C13">
            <v>420288.59304598032</v>
          </cell>
          <cell r="D13">
            <v>952986.35366941988</v>
          </cell>
        </row>
        <row r="14">
          <cell r="B14">
            <v>92913.078896572755</v>
          </cell>
          <cell r="C14">
            <v>1036565.6014786619</v>
          </cell>
          <cell r="D14">
            <v>1299177.2725404098</v>
          </cell>
        </row>
        <row r="15">
          <cell r="B15">
            <v>89701.804275980423</v>
          </cell>
          <cell r="C15">
            <v>1383427.0413102517</v>
          </cell>
          <cell r="D15">
            <v>1424289.6733969287</v>
          </cell>
        </row>
        <row r="16">
          <cell r="B16">
            <v>85744.187514841018</v>
          </cell>
          <cell r="C16">
            <v>1322581.8593575603</v>
          </cell>
          <cell r="D16">
            <v>1355705.1293037916</v>
          </cell>
        </row>
        <row r="17">
          <cell r="B17">
            <v>82118.466681099148</v>
          </cell>
          <cell r="C17">
            <v>1294406.3117867475</v>
          </cell>
          <cell r="D17">
            <v>1330192.0185960438</v>
          </cell>
        </row>
        <row r="18">
          <cell r="B18">
            <v>78811.881797246795</v>
          </cell>
          <cell r="C18">
            <v>1249368.7727775858</v>
          </cell>
          <cell r="D18">
            <v>1275815.0006902544</v>
          </cell>
        </row>
        <row r="19">
          <cell r="B19">
            <v>108409.684698449</v>
          </cell>
          <cell r="C19">
            <v>1696027.9323303984</v>
          </cell>
          <cell r="D19">
            <v>1839067.9399799737</v>
          </cell>
        </row>
        <row r="20">
          <cell r="B20">
            <v>116347.74867743217</v>
          </cell>
          <cell r="C20">
            <v>1641843.8463265779</v>
          </cell>
          <cell r="D20">
            <v>1779704.8576212465</v>
          </cell>
          <cell r="E20">
            <v>49604.54741706638</v>
          </cell>
          <cell r="F20">
            <v>3007.3618057054664</v>
          </cell>
          <cell r="G20">
            <v>14629.819642029734</v>
          </cell>
          <cell r="H20"/>
          <cell r="I20"/>
        </row>
        <row r="21">
          <cell r="B21">
            <v>118083.26463256677</v>
          </cell>
          <cell r="C21">
            <v>1589714.1377643677</v>
          </cell>
          <cell r="D21">
            <v>1730544.0670296629</v>
          </cell>
          <cell r="E21">
            <v>113784.75670059568</v>
          </cell>
          <cell r="F21">
            <v>5868.3559525956443</v>
          </cell>
          <cell r="G21">
            <v>28883.844440893314</v>
          </cell>
          <cell r="H21"/>
          <cell r="I21"/>
        </row>
        <row r="22">
          <cell r="B22">
            <v>137195.32387019612</v>
          </cell>
          <cell r="C22">
            <v>1589093.6913932976</v>
          </cell>
          <cell r="D22">
            <v>1699009.1699128039</v>
          </cell>
          <cell r="E22">
            <v>224353.94631666393</v>
          </cell>
          <cell r="F22">
            <v>35550.974042797883</v>
          </cell>
          <cell r="G22">
            <v>89215.045944252226</v>
          </cell>
          <cell r="H22"/>
          <cell r="I22"/>
        </row>
        <row r="23">
          <cell r="B23">
            <v>131791.00286871809</v>
          </cell>
          <cell r="C23">
            <v>2143328.8783487771</v>
          </cell>
          <cell r="D23">
            <v>1606994.3754457124</v>
          </cell>
          <cell r="E23">
            <v>226424.03350990702</v>
          </cell>
          <cell r="F23">
            <v>458340.06372853584</v>
          </cell>
          <cell r="G23">
            <v>109182.08899243773</v>
          </cell>
          <cell r="H23">
            <v>0</v>
          </cell>
          <cell r="I23">
            <v>0</v>
          </cell>
        </row>
        <row r="24">
          <cell r="B24">
            <v>125324.24186724002</v>
          </cell>
          <cell r="C24">
            <v>2498836.3053042563</v>
          </cell>
          <cell r="D24">
            <v>1514659.8609786206</v>
          </cell>
          <cell r="E24">
            <v>235146.42070315007</v>
          </cell>
          <cell r="F24">
            <v>928315.35341427359</v>
          </cell>
          <cell r="G24">
            <v>105461.43204062324</v>
          </cell>
          <cell r="H24">
            <v>0</v>
          </cell>
          <cell r="I24">
            <v>0</v>
          </cell>
        </row>
        <row r="25">
          <cell r="B25">
            <v>119719.48086576199</v>
          </cell>
          <cell r="C25">
            <v>2736112.5322597353</v>
          </cell>
          <cell r="D25">
            <v>1482156.4665115289</v>
          </cell>
          <cell r="E25">
            <v>244863.50789639313</v>
          </cell>
          <cell r="F25">
            <v>1198355.0431000115</v>
          </cell>
          <cell r="G25">
            <v>100309.97508880874</v>
          </cell>
          <cell r="H25">
            <v>0</v>
          </cell>
          <cell r="I25">
            <v>56</v>
          </cell>
        </row>
        <row r="26">
          <cell r="B26">
            <v>118099.47986428395</v>
          </cell>
          <cell r="C26">
            <v>2741935.7592152148</v>
          </cell>
          <cell r="D26">
            <v>1488167.4720444372</v>
          </cell>
          <cell r="E26">
            <v>228683.89508963621</v>
          </cell>
          <cell r="F26">
            <v>2303358.5327857495</v>
          </cell>
          <cell r="G26">
            <v>93326.918136994238</v>
          </cell>
          <cell r="H26">
            <v>0</v>
          </cell>
          <cell r="I26">
            <v>424.4</v>
          </cell>
        </row>
        <row r="27">
          <cell r="B27">
            <v>110411.7988628059</v>
          </cell>
          <cell r="C27">
            <v>2864312.6661706935</v>
          </cell>
          <cell r="D27">
            <v>1380735.5975773456</v>
          </cell>
          <cell r="E27">
            <v>186597.28228287929</v>
          </cell>
          <cell r="F27">
            <v>2017258.3224714873</v>
          </cell>
          <cell r="G27">
            <v>83150.861185179732</v>
          </cell>
          <cell r="H27">
            <v>0</v>
          </cell>
          <cell r="I27">
            <v>314.79999999999995</v>
          </cell>
        </row>
        <row r="28">
          <cell r="B28">
            <v>102640.75786132785</v>
          </cell>
          <cell r="C28">
            <v>2825133.0531261731</v>
          </cell>
          <cell r="D28">
            <v>1270440.763110254</v>
          </cell>
          <cell r="E28">
            <v>168995.16947612236</v>
          </cell>
          <cell r="F28">
            <v>1851682.6121572254</v>
          </cell>
          <cell r="G28">
            <v>69913.704233365235</v>
          </cell>
          <cell r="H28">
            <v>192</v>
          </cell>
          <cell r="I28">
            <v>20939.599999999999</v>
          </cell>
        </row>
        <row r="29">
          <cell r="B29">
            <v>94869.356859849795</v>
          </cell>
          <cell r="C29">
            <v>2713134.4400816523</v>
          </cell>
          <cell r="D29">
            <v>1157280.5686431623</v>
          </cell>
          <cell r="E29">
            <v>144164.45666936541</v>
          </cell>
          <cell r="F29">
            <v>1632586.9018429634</v>
          </cell>
          <cell r="G29">
            <v>55143.847281550727</v>
          </cell>
          <cell r="H29">
            <v>198.4</v>
          </cell>
          <cell r="I29">
            <v>15869.599999999999</v>
          </cell>
        </row>
      </sheetData>
      <sheetData sheetId="8">
        <row r="5">
          <cell r="B5">
            <v>0</v>
          </cell>
          <cell r="C5">
            <v>8.900502855311295</v>
          </cell>
          <cell r="D5">
            <v>0.10479366595443076</v>
          </cell>
        </row>
        <row r="6">
          <cell r="B6">
            <v>0</v>
          </cell>
          <cell r="C6">
            <v>18.100081747427403</v>
          </cell>
          <cell r="D6">
            <v>0.21558513788152811</v>
          </cell>
        </row>
        <row r="7">
          <cell r="B7">
            <v>0</v>
          </cell>
          <cell r="C7">
            <v>27.621247775892773</v>
          </cell>
          <cell r="D7">
            <v>0.33296760538298431</v>
          </cell>
        </row>
        <row r="8">
          <cell r="B8">
            <v>0</v>
          </cell>
          <cell r="C8">
            <v>37.488206424088531</v>
          </cell>
          <cell r="D8">
            <v>0.45759292516395589</v>
          </cell>
        </row>
        <row r="9">
          <cell r="B9">
            <v>0</v>
          </cell>
          <cell r="C9">
            <v>76.811573419687932</v>
          </cell>
          <cell r="D9">
            <v>1.132675018188088</v>
          </cell>
        </row>
        <row r="10">
          <cell r="B10">
            <v>0</v>
          </cell>
          <cell r="C10">
            <v>314.51995827077656</v>
          </cell>
          <cell r="D10">
            <v>2.9132450907171821</v>
          </cell>
        </row>
        <row r="11">
          <cell r="B11">
            <v>44.481676768259476</v>
          </cell>
          <cell r="C11">
            <v>537.45656219442731</v>
          </cell>
          <cell r="D11">
            <v>5.2274990154210856</v>
          </cell>
        </row>
        <row r="12">
          <cell r="B12">
            <v>276.74236182357924</v>
          </cell>
          <cell r="C12">
            <v>996.54068434582484</v>
          </cell>
          <cell r="D12">
            <v>29.39737736252194</v>
          </cell>
        </row>
        <row r="13">
          <cell r="B13">
            <v>11970.838617647514</v>
          </cell>
          <cell r="C13">
            <v>1501.3013090557808</v>
          </cell>
          <cell r="D13">
            <v>53.048612510230363</v>
          </cell>
        </row>
        <row r="14">
          <cell r="B14">
            <v>27689.651186994484</v>
          </cell>
          <cell r="C14">
            <v>2285.1997757219774</v>
          </cell>
          <cell r="D14">
            <v>74.259770282711287</v>
          </cell>
        </row>
        <row r="15">
          <cell r="B15">
            <v>41709.638798305336</v>
          </cell>
          <cell r="C15">
            <v>3177.5633300485665</v>
          </cell>
          <cell r="D15">
            <v>82.660047123416717</v>
          </cell>
        </row>
        <row r="16">
          <cell r="B16">
            <v>39901.407604960463</v>
          </cell>
          <cell r="C16">
            <v>3034.5312592751156</v>
          </cell>
          <cell r="D16">
            <v>78.914450591846247</v>
          </cell>
        </row>
        <row r="17">
          <cell r="B17">
            <v>41799.351695972917</v>
          </cell>
          <cell r="C17">
            <v>3403.551812802737</v>
          </cell>
          <cell r="D17">
            <v>75.324003169261104</v>
          </cell>
        </row>
        <row r="18">
          <cell r="B18">
            <v>58107.417491648157</v>
          </cell>
          <cell r="C18">
            <v>5992.0576425933705</v>
          </cell>
          <cell r="D18">
            <v>71.952343553946548</v>
          </cell>
        </row>
        <row r="19">
          <cell r="B19">
            <v>88529.904203362807</v>
          </cell>
          <cell r="C19">
            <v>8893.7915512180225</v>
          </cell>
          <cell r="D19">
            <v>74.016307218409366</v>
          </cell>
        </row>
        <row r="20">
          <cell r="B20">
            <v>105877.30124998199</v>
          </cell>
          <cell r="C20">
            <v>13376.227921108741</v>
          </cell>
          <cell r="D20">
            <v>93.568379895230038</v>
          </cell>
          <cell r="E20">
            <v>1095.1901217494192</v>
          </cell>
          <cell r="F20">
            <v>420.46793910049075</v>
          </cell>
          <cell r="G20">
            <v>79.97190613073586</v>
          </cell>
          <cell r="H20"/>
          <cell r="I20"/>
        </row>
        <row r="21">
          <cell r="B21">
            <v>150001.75065192816</v>
          </cell>
          <cell r="C21">
            <v>19908.216234544849</v>
          </cell>
          <cell r="D21">
            <v>899.82764996182755</v>
          </cell>
          <cell r="E21">
            <v>5733.7651315717167</v>
          </cell>
          <cell r="F21">
            <v>2617.6794503092724</v>
          </cell>
          <cell r="G21">
            <v>670.16673230145545</v>
          </cell>
          <cell r="H21"/>
          <cell r="I21"/>
        </row>
        <row r="22">
          <cell r="B22">
            <v>209183.2198683483</v>
          </cell>
          <cell r="C22">
            <v>33712.714274958678</v>
          </cell>
          <cell r="D22">
            <v>5514.1243074557005</v>
          </cell>
          <cell r="E22">
            <v>7791.4906692672721</v>
          </cell>
          <cell r="F22">
            <v>9452.4830975415716</v>
          </cell>
          <cell r="G22">
            <v>2409.7362476775766</v>
          </cell>
          <cell r="H22"/>
          <cell r="I22"/>
        </row>
        <row r="23">
          <cell r="B23">
            <v>199506.70156494429</v>
          </cell>
          <cell r="C23">
            <v>36983.255723214941</v>
          </cell>
          <cell r="D23">
            <v>6128.1706321653719</v>
          </cell>
          <cell r="E23">
            <v>11189.659075834777</v>
          </cell>
          <cell r="F23">
            <v>14949.422431773866</v>
          </cell>
          <cell r="G23">
            <v>4543.717104037104</v>
          </cell>
          <cell r="H23"/>
          <cell r="I23"/>
        </row>
        <row r="24">
          <cell r="B24">
            <v>189934.2632615403</v>
          </cell>
          <cell r="C24">
            <v>46532.957171471193</v>
          </cell>
          <cell r="D24">
            <v>6624.3769568750431</v>
          </cell>
          <cell r="E24">
            <v>347648.12748240225</v>
          </cell>
          <cell r="F24">
            <v>34030.961766006163</v>
          </cell>
          <cell r="G24">
            <v>341827.19796039665</v>
          </cell>
          <cell r="H24"/>
          <cell r="I24"/>
        </row>
        <row r="25">
          <cell r="B25">
            <v>180113.82495813631</v>
          </cell>
          <cell r="C25">
            <v>48126.738619727454</v>
          </cell>
          <cell r="D25">
            <v>6423.4632815847144</v>
          </cell>
          <cell r="E25">
            <v>308678.59588896978</v>
          </cell>
          <cell r="F25">
            <v>54482.801100238466</v>
          </cell>
          <cell r="G25">
            <v>304063.37881675619</v>
          </cell>
          <cell r="H25">
            <v>0</v>
          </cell>
          <cell r="I25">
            <v>0</v>
          </cell>
        </row>
        <row r="26">
          <cell r="B26">
            <v>170293.38665473231</v>
          </cell>
          <cell r="C26">
            <v>56299.880067983708</v>
          </cell>
          <cell r="D26">
            <v>6119.5496062943857</v>
          </cell>
          <cell r="E26">
            <v>269719.76429553726</v>
          </cell>
          <cell r="F26">
            <v>243298.24043447076</v>
          </cell>
          <cell r="G26">
            <v>266455.05967311567</v>
          </cell>
          <cell r="H26">
            <v>0</v>
          </cell>
          <cell r="I26">
            <v>0</v>
          </cell>
        </row>
        <row r="27">
          <cell r="B27">
            <v>160472.94835132832</v>
          </cell>
          <cell r="C27">
            <v>54671.501516239965</v>
          </cell>
          <cell r="D27">
            <v>5842.5159310040572</v>
          </cell>
          <cell r="E27">
            <v>230737.93270210479</v>
          </cell>
          <cell r="F27">
            <v>582776.07976870309</v>
          </cell>
          <cell r="G27">
            <v>228711.94052947522</v>
          </cell>
          <cell r="H27">
            <v>0</v>
          </cell>
          <cell r="I27">
            <v>0</v>
          </cell>
        </row>
        <row r="28">
          <cell r="B28">
            <v>245390.52063402155</v>
          </cell>
          <cell r="C28">
            <v>61528.526081319898</v>
          </cell>
          <cell r="D28">
            <v>48640.29320884226</v>
          </cell>
          <cell r="E28">
            <v>340124.58964721835</v>
          </cell>
          <cell r="F28">
            <v>519471.1082306226</v>
          </cell>
          <cell r="G28">
            <v>293798.15336671134</v>
          </cell>
          <cell r="H28">
            <v>129.6518837619773</v>
          </cell>
          <cell r="I28">
            <v>728.70969332641153</v>
          </cell>
        </row>
        <row r="29">
          <cell r="B29">
            <v>231622.66522286352</v>
          </cell>
          <cell r="C29">
            <v>60574.567399708503</v>
          </cell>
          <cell r="D29">
            <v>82944.429077171575</v>
          </cell>
          <cell r="E29">
            <v>287450.07043839188</v>
          </cell>
          <cell r="F29">
            <v>810108.59321733413</v>
          </cell>
          <cell r="G29">
            <v>244168.64178075123</v>
          </cell>
          <cell r="H29">
            <v>97.23891282148297</v>
          </cell>
          <cell r="I29">
            <v>546.53226999480864</v>
          </cell>
        </row>
      </sheetData>
      <sheetData sheetId="9">
        <row r="5">
          <cell r="B5">
            <v>35.467791348091822</v>
          </cell>
          <cell r="C5">
            <v>956.59695379462755</v>
          </cell>
          <cell r="D5">
            <v>137.01405832509897</v>
          </cell>
        </row>
        <row r="6">
          <cell r="B6">
            <v>33.989966708588</v>
          </cell>
          <cell r="C6">
            <v>2459.637059958498</v>
          </cell>
          <cell r="D6">
            <v>987.64300376008828</v>
          </cell>
        </row>
        <row r="7">
          <cell r="B7">
            <v>116.95926432644566</v>
          </cell>
          <cell r="C7">
            <v>4804.5363644503341</v>
          </cell>
          <cell r="D7">
            <v>2350.0859051140569</v>
          </cell>
        </row>
        <row r="8">
          <cell r="B8">
            <v>111.96280959288511</v>
          </cell>
          <cell r="C8">
            <v>9496.4370703413442</v>
          </cell>
          <cell r="D8">
            <v>3238.8177003860733</v>
          </cell>
        </row>
        <row r="9">
          <cell r="B9">
            <v>272.54894752081765</v>
          </cell>
          <cell r="C9">
            <v>12186.217703492279</v>
          </cell>
          <cell r="D9">
            <v>6759.2778627800462</v>
          </cell>
        </row>
        <row r="10">
          <cell r="B10">
            <v>260.65321809302822</v>
          </cell>
          <cell r="C10">
            <v>73647.910149335818</v>
          </cell>
          <cell r="D10">
            <v>34631.293707573393</v>
          </cell>
        </row>
        <row r="11">
          <cell r="B11">
            <v>1168.6607812290895</v>
          </cell>
          <cell r="C11">
            <v>103859.02913929886</v>
          </cell>
          <cell r="D11">
            <v>36026.449127777349</v>
          </cell>
        </row>
        <row r="12">
          <cell r="B12">
            <v>1118.435747944473</v>
          </cell>
          <cell r="C12">
            <v>151431.57782697328</v>
          </cell>
          <cell r="D12">
            <v>63063.609013236797</v>
          </cell>
        </row>
        <row r="13">
          <cell r="B13">
            <v>31731.653800121545</v>
          </cell>
          <cell r="C13">
            <v>381496.42731445498</v>
          </cell>
          <cell r="D13">
            <v>190391.90687062574</v>
          </cell>
        </row>
        <row r="14">
          <cell r="B14">
            <v>65263.578512643362</v>
          </cell>
          <cell r="C14">
            <v>722853.88286244392</v>
          </cell>
          <cell r="D14">
            <v>402642.09246931272</v>
          </cell>
        </row>
        <row r="15">
          <cell r="B15">
            <v>63102.913558605404</v>
          </cell>
          <cell r="C15">
            <v>1029917.5125801887</v>
          </cell>
          <cell r="D15">
            <v>546084.79187449114</v>
          </cell>
        </row>
        <row r="16">
          <cell r="B16">
            <v>60296.733057905898</v>
          </cell>
          <cell r="C16">
            <v>984353.37476265826</v>
          </cell>
          <cell r="D16">
            <v>521997.9059688389</v>
          </cell>
        </row>
        <row r="17">
          <cell r="B17">
            <v>59347.703723100996</v>
          </cell>
          <cell r="C17">
            <v>1121594.8834542728</v>
          </cell>
          <cell r="D17">
            <v>738920.79489124904</v>
          </cell>
        </row>
        <row r="18">
          <cell r="B18">
            <v>82128.901557978796</v>
          </cell>
          <cell r="C18">
            <v>1731161.7006699571</v>
          </cell>
          <cell r="D18">
            <v>1322502.7625360105</v>
          </cell>
        </row>
        <row r="19">
          <cell r="B19">
            <v>126373.70735526431</v>
          </cell>
          <cell r="C19">
            <v>2381404.1122289929</v>
          </cell>
          <cell r="D19">
            <v>2172592.4617356202</v>
          </cell>
        </row>
        <row r="20">
          <cell r="B20">
            <v>239102.58501670623</v>
          </cell>
          <cell r="C20">
            <v>2536861.2946167719</v>
          </cell>
          <cell r="D20">
            <v>2413978.7075798265</v>
          </cell>
          <cell r="E20">
            <v>441443.22203886166</v>
          </cell>
          <cell r="F20">
            <v>26763.261726494013</v>
          </cell>
          <cell r="G20">
            <v>130194.40871671139</v>
          </cell>
          <cell r="H20"/>
          <cell r="I20"/>
        </row>
        <row r="21">
          <cell r="B21">
            <v>274594.08454228612</v>
          </cell>
          <cell r="C21">
            <v>2615243.2680613659</v>
          </cell>
          <cell r="D21">
            <v>2603143.5851353295</v>
          </cell>
          <cell r="E21">
            <v>812870.23195829813</v>
          </cell>
          <cell r="F21">
            <v>43067.046366998758</v>
          </cell>
          <cell r="G21">
            <v>211535.55471238776</v>
          </cell>
          <cell r="H21"/>
          <cell r="I21"/>
        </row>
        <row r="22">
          <cell r="B22">
            <v>392292.64778715285</v>
          </cell>
          <cell r="C22">
            <v>2927582.2445582137</v>
          </cell>
          <cell r="D22">
            <v>2836598.908267674</v>
          </cell>
          <cell r="E22">
            <v>1353793.089816968</v>
          </cell>
          <cell r="F22">
            <v>194119.92177721288</v>
          </cell>
          <cell r="G22">
            <v>514071.5992960952</v>
          </cell>
          <cell r="H22"/>
          <cell r="I22"/>
        </row>
        <row r="23">
          <cell r="B23">
            <v>376103.63015458372</v>
          </cell>
          <cell r="C23">
            <v>2938603.1925629685</v>
          </cell>
          <cell r="D23">
            <v>3429664.8644015724</v>
          </cell>
          <cell r="E23">
            <v>1353530.5378510039</v>
          </cell>
          <cell r="F23">
            <v>5008660.8267175118</v>
          </cell>
          <cell r="G23">
            <v>578716.15111699735</v>
          </cell>
          <cell r="H23"/>
          <cell r="I23"/>
        </row>
        <row r="24">
          <cell r="B24">
            <v>363303.69252201455</v>
          </cell>
          <cell r="C24">
            <v>3137533.7805677233</v>
          </cell>
          <cell r="D24">
            <v>4300857.3805354703</v>
          </cell>
          <cell r="E24">
            <v>1224334.2858850402</v>
          </cell>
          <cell r="F24">
            <v>9433548.0316578113</v>
          </cell>
          <cell r="G24">
            <v>513643.30293789954</v>
          </cell>
          <cell r="H24"/>
          <cell r="I24"/>
        </row>
        <row r="25">
          <cell r="B25">
            <v>346483.67488944542</v>
          </cell>
          <cell r="C25">
            <v>3346981.8085724786</v>
          </cell>
          <cell r="D25">
            <v>5908806.8166693691</v>
          </cell>
          <cell r="E25">
            <v>1166361.8339190762</v>
          </cell>
          <cell r="F25">
            <v>15949759.436598107</v>
          </cell>
          <cell r="G25">
            <v>446129.15475880168</v>
          </cell>
          <cell r="H25">
            <v>1.6</v>
          </cell>
          <cell r="I25">
            <v>2168.8000000000002</v>
          </cell>
        </row>
        <row r="26">
          <cell r="B26">
            <v>354186.69725687627</v>
          </cell>
          <cell r="C26">
            <v>3419669.7165772337</v>
          </cell>
          <cell r="D26">
            <v>6301458.7328032674</v>
          </cell>
          <cell r="E26">
            <v>1088085.5819531123</v>
          </cell>
          <cell r="F26">
            <v>21473721.541538406</v>
          </cell>
          <cell r="G26">
            <v>381334.20657970384</v>
          </cell>
          <cell r="H26">
            <v>36.4</v>
          </cell>
          <cell r="I26">
            <v>11792.2</v>
          </cell>
        </row>
        <row r="27">
          <cell r="B27">
            <v>334726.75962430716</v>
          </cell>
          <cell r="C27">
            <v>3767354.3445819886</v>
          </cell>
          <cell r="D27">
            <v>7888290.928937166</v>
          </cell>
          <cell r="E27">
            <v>867911.32998714829</v>
          </cell>
          <cell r="F27">
            <v>20486715.446478706</v>
          </cell>
          <cell r="G27">
            <v>310008.55840060604</v>
          </cell>
          <cell r="H27">
            <v>27.199999999999996</v>
          </cell>
          <cell r="I27">
            <v>8708.5999999999985</v>
          </cell>
        </row>
        <row r="28">
          <cell r="B28">
            <v>322205.22199173796</v>
          </cell>
          <cell r="C28">
            <v>3558641.7725867433</v>
          </cell>
          <cell r="D28">
            <v>7807663.6450710641</v>
          </cell>
          <cell r="E28">
            <v>658779.1780211844</v>
          </cell>
          <cell r="F28">
            <v>17784914.251419004</v>
          </cell>
          <cell r="G28">
            <v>229985.91022150824</v>
          </cell>
          <cell r="H28">
            <v>17.999999999999993</v>
          </cell>
          <cell r="I28">
            <v>7670.5999999999985</v>
          </cell>
        </row>
        <row r="29">
          <cell r="B29">
            <v>325061.72435916885</v>
          </cell>
          <cell r="C29">
            <v>3349266.0405914984</v>
          </cell>
          <cell r="D29">
            <v>7501406.0412049629</v>
          </cell>
          <cell r="E29">
            <v>438646.12605522037</v>
          </cell>
          <cell r="F29">
            <v>15500904.556359302</v>
          </cell>
          <cell r="G29">
            <v>150288.16204241035</v>
          </cell>
          <cell r="H29">
            <v>10.399999999999991</v>
          </cell>
          <cell r="I29">
            <v>4081.9999999999982</v>
          </cell>
        </row>
      </sheetData>
      <sheetData sheetId="1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123.3</v>
          </cell>
          <cell r="G20">
            <v>0</v>
          </cell>
          <cell r="H20"/>
          <cell r="I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122.19999999999999</v>
          </cell>
          <cell r="G21">
            <v>0</v>
          </cell>
          <cell r="H21"/>
          <cell r="I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108.89999999999999</v>
          </cell>
          <cell r="G22">
            <v>0</v>
          </cell>
          <cell r="H22"/>
          <cell r="I22"/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95.399999999999991</v>
          </cell>
          <cell r="G23">
            <v>0</v>
          </cell>
          <cell r="H23"/>
          <cell r="I23"/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843.09999999999991</v>
          </cell>
          <cell r="G24">
            <v>0</v>
          </cell>
          <cell r="H24"/>
          <cell r="I24"/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954.3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71775.7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966340.4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1681645.3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2846059.5</v>
          </cell>
          <cell r="G29">
            <v>0</v>
          </cell>
          <cell r="H29">
            <v>0</v>
          </cell>
          <cell r="I29">
            <v>0</v>
          </cell>
        </row>
      </sheetData>
      <sheetData sheetId="11">
        <row r="5">
          <cell r="B5">
            <v>0</v>
          </cell>
          <cell r="C5">
            <v>55.106964183749071</v>
          </cell>
          <cell r="D5">
            <v>0</v>
          </cell>
        </row>
        <row r="6">
          <cell r="B6">
            <v>0</v>
          </cell>
          <cell r="C6">
            <v>201.74858171325252</v>
          </cell>
          <cell r="D6">
            <v>0</v>
          </cell>
        </row>
        <row r="7">
          <cell r="B7">
            <v>0</v>
          </cell>
          <cell r="C7">
            <v>319.46514360347709</v>
          </cell>
          <cell r="D7">
            <v>0</v>
          </cell>
        </row>
        <row r="8">
          <cell r="B8">
            <v>0</v>
          </cell>
          <cell r="C8">
            <v>382.20019477441122</v>
          </cell>
          <cell r="D8">
            <v>0</v>
          </cell>
        </row>
        <row r="9">
          <cell r="B9">
            <v>0</v>
          </cell>
          <cell r="C9">
            <v>451.20247563163474</v>
          </cell>
          <cell r="D9">
            <v>0</v>
          </cell>
        </row>
        <row r="10">
          <cell r="B10">
            <v>0</v>
          </cell>
          <cell r="C10">
            <v>3295.6921889884579</v>
          </cell>
          <cell r="D10">
            <v>0</v>
          </cell>
        </row>
        <row r="11">
          <cell r="B11">
            <v>0</v>
          </cell>
          <cell r="C11">
            <v>9522.4963362157596</v>
          </cell>
          <cell r="D11">
            <v>0</v>
          </cell>
        </row>
        <row r="12">
          <cell r="B12">
            <v>0</v>
          </cell>
          <cell r="C12">
            <v>9183.2671575238273</v>
          </cell>
          <cell r="D12">
            <v>0</v>
          </cell>
        </row>
        <row r="13">
          <cell r="B13">
            <v>142.376508307488</v>
          </cell>
          <cell r="C13">
            <v>9874.5967304149071</v>
          </cell>
          <cell r="D13">
            <v>604.11482268692248</v>
          </cell>
        </row>
        <row r="14">
          <cell r="B14">
            <v>222.3741580476034</v>
          </cell>
          <cell r="C14">
            <v>10303.100252212547</v>
          </cell>
          <cell r="D14">
            <v>1122.3576201819578</v>
          </cell>
        </row>
        <row r="15">
          <cell r="B15">
            <v>225.09916562060801</v>
          </cell>
          <cell r="C15">
            <v>16497.773797704329</v>
          </cell>
          <cell r="D15">
            <v>4250.5944932890707</v>
          </cell>
        </row>
        <row r="16">
          <cell r="B16">
            <v>215.07648680852031</v>
          </cell>
          <cell r="C16">
            <v>15728.729405707378</v>
          </cell>
          <cell r="D16">
            <v>4070.445340975265</v>
          </cell>
        </row>
        <row r="17">
          <cell r="B17">
            <v>351.29632193901512</v>
          </cell>
          <cell r="C17">
            <v>29354.828392100084</v>
          </cell>
          <cell r="D17">
            <v>22868.75954848883</v>
          </cell>
        </row>
        <row r="18">
          <cell r="B18">
            <v>1950.8013482510942</v>
          </cell>
          <cell r="C18">
            <v>69706.597251455169</v>
          </cell>
          <cell r="D18">
            <v>60783.334236009396</v>
          </cell>
        </row>
        <row r="19">
          <cell r="B19">
            <v>2231.1727735060858</v>
          </cell>
          <cell r="C19">
            <v>72117.401347931082</v>
          </cell>
          <cell r="D19">
            <v>65060.701866616611</v>
          </cell>
        </row>
        <row r="20">
          <cell r="B20">
            <v>2783.5772148367296</v>
          </cell>
          <cell r="C20">
            <v>70243.161455841284</v>
          </cell>
          <cell r="D20">
            <v>64043.650880347544</v>
          </cell>
          <cell r="E20">
            <v>2421.2482468905996</v>
          </cell>
          <cell r="F20">
            <v>146.79237850126808</v>
          </cell>
          <cell r="G20">
            <v>714.0963279588982</v>
          </cell>
          <cell r="H20"/>
          <cell r="I20"/>
        </row>
        <row r="21">
          <cell r="B21">
            <v>2929.4515968739984</v>
          </cell>
          <cell r="C21">
            <v>68020.184437180244</v>
          </cell>
          <cell r="D21">
            <v>62851.169206760103</v>
          </cell>
          <cell r="E21">
            <v>4613.4808787698894</v>
          </cell>
          <cell r="F21">
            <v>243.32295779741091</v>
          </cell>
          <cell r="G21">
            <v>1195.5602436724937</v>
          </cell>
          <cell r="H21"/>
          <cell r="I21"/>
        </row>
        <row r="22">
          <cell r="B22">
            <v>8345.8816434286255</v>
          </cell>
          <cell r="C22">
            <v>83422.657808449963</v>
          </cell>
          <cell r="D22">
            <v>75049.539993901213</v>
          </cell>
          <cell r="E22">
            <v>31157.599552015065</v>
          </cell>
          <cell r="F22">
            <v>6858.3138932823904</v>
          </cell>
          <cell r="G22">
            <v>14992.925005558754</v>
          </cell>
          <cell r="H22"/>
          <cell r="I22"/>
        </row>
        <row r="23">
          <cell r="B23">
            <v>15270.573953028566</v>
          </cell>
          <cell r="C23">
            <v>89985.42852264017</v>
          </cell>
          <cell r="D23">
            <v>305115.13702474849</v>
          </cell>
          <cell r="E23">
            <v>39131.774210326374</v>
          </cell>
          <cell r="F23">
            <v>90793.86141624389</v>
          </cell>
          <cell r="G23">
            <v>15907.088886322952</v>
          </cell>
          <cell r="H23"/>
          <cell r="I23"/>
        </row>
        <row r="24">
          <cell r="B24">
            <v>22918.586262628509</v>
          </cell>
          <cell r="C24">
            <v>104709.59923683037</v>
          </cell>
          <cell r="D24">
            <v>581016.45405559568</v>
          </cell>
          <cell r="E24">
            <v>45793.748868637682</v>
          </cell>
          <cell r="F24">
            <v>137103.9089392054</v>
          </cell>
          <cell r="G24">
            <v>20098.552767087149</v>
          </cell>
          <cell r="H24"/>
          <cell r="I24"/>
        </row>
        <row r="25">
          <cell r="B25">
            <v>27677.838572228447</v>
          </cell>
          <cell r="C25">
            <v>119299.08995102058</v>
          </cell>
          <cell r="D25">
            <v>804607.8110864429</v>
          </cell>
          <cell r="E25">
            <v>88231.523526948993</v>
          </cell>
          <cell r="F25">
            <v>403539.65646216692</v>
          </cell>
          <cell r="G25">
            <v>21701.716647851346</v>
          </cell>
          <cell r="H25">
            <v>0</v>
          </cell>
          <cell r="I25">
            <v>7912</v>
          </cell>
        </row>
        <row r="26">
          <cell r="B26">
            <v>33016.170881828395</v>
          </cell>
          <cell r="C26">
            <v>222295.42066521081</v>
          </cell>
          <cell r="D26">
            <v>1536416.1281172901</v>
          </cell>
          <cell r="E26">
            <v>108745.69818526031</v>
          </cell>
          <cell r="F26">
            <v>524639.10398512834</v>
          </cell>
          <cell r="G26">
            <v>22677.580528615541</v>
          </cell>
          <cell r="H26">
            <v>0</v>
          </cell>
          <cell r="I26">
            <v>5934</v>
          </cell>
        </row>
        <row r="27">
          <cell r="B27">
            <v>31481.503191428332</v>
          </cell>
          <cell r="C27">
            <v>215560.91137940102</v>
          </cell>
          <cell r="D27">
            <v>1468652.2051481372</v>
          </cell>
          <cell r="E27">
            <v>93728.872843571618</v>
          </cell>
          <cell r="F27">
            <v>458026.85150808987</v>
          </cell>
          <cell r="G27">
            <v>20361.144409379736</v>
          </cell>
          <cell r="H27">
            <v>0</v>
          </cell>
          <cell r="I27">
            <v>3956</v>
          </cell>
        </row>
        <row r="28">
          <cell r="B28">
            <v>162384.59550102829</v>
          </cell>
          <cell r="C28">
            <v>223536.44209359123</v>
          </cell>
          <cell r="D28">
            <v>1506063.6421789844</v>
          </cell>
          <cell r="E28">
            <v>83327.647501882922</v>
          </cell>
          <cell r="F28">
            <v>403613.79903105134</v>
          </cell>
          <cell r="G28">
            <v>19638.508290143931</v>
          </cell>
          <cell r="H28">
            <v>0</v>
          </cell>
          <cell r="I28">
            <v>6836.4</v>
          </cell>
        </row>
        <row r="29">
          <cell r="B29">
            <v>265230.56781062821</v>
          </cell>
          <cell r="C29">
            <v>274472.93280778144</v>
          </cell>
          <cell r="D29">
            <v>1451501.9592098317</v>
          </cell>
          <cell r="E29">
            <v>68225.722160194229</v>
          </cell>
          <cell r="F29">
            <v>338510.44655401283</v>
          </cell>
          <cell r="G29">
            <v>15746.572170908126</v>
          </cell>
          <cell r="H29">
            <v>0</v>
          </cell>
          <cell r="I29">
            <v>3735.7999999999993</v>
          </cell>
        </row>
      </sheetData>
      <sheetData sheetId="12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6.5769937639368701</v>
          </cell>
          <cell r="D7">
            <v>4.2457563869460696E-3</v>
          </cell>
        </row>
        <row r="8">
          <cell r="B8">
            <v>0</v>
          </cell>
          <cell r="C8">
            <v>6.3029523571061672</v>
          </cell>
          <cell r="D8">
            <v>4.0688498708233174E-3</v>
          </cell>
        </row>
        <row r="9">
          <cell r="B9">
            <v>0</v>
          </cell>
          <cell r="C9">
            <v>6.0289109502754643</v>
          </cell>
          <cell r="D9">
            <v>3.8919433547005642E-3</v>
          </cell>
        </row>
        <row r="10">
          <cell r="B10">
            <v>0</v>
          </cell>
          <cell r="C10">
            <v>5.7548695434447614</v>
          </cell>
          <cell r="D10">
            <v>3.715036838577811E-3</v>
          </cell>
        </row>
        <row r="11">
          <cell r="B11">
            <v>0</v>
          </cell>
          <cell r="C11">
            <v>5.4808281366140585</v>
          </cell>
          <cell r="D11">
            <v>3.5381303224550583E-3</v>
          </cell>
        </row>
        <row r="12">
          <cell r="B12">
            <v>0</v>
          </cell>
          <cell r="C12">
            <v>5.2067867297833557</v>
          </cell>
          <cell r="D12">
            <v>3.3612238063323056E-3</v>
          </cell>
        </row>
        <row r="13">
          <cell r="B13">
            <v>14.259840379387647</v>
          </cell>
          <cell r="C13">
            <v>5.6004604258904065</v>
          </cell>
          <cell r="D13">
            <v>3.3511148625538618E-2</v>
          </cell>
        </row>
        <row r="14">
          <cell r="B14">
            <v>31.529461019849855</v>
          </cell>
          <cell r="C14">
            <v>6.2349489339015181</v>
          </cell>
          <cell r="D14">
            <v>5.7946398686473923E-2</v>
          </cell>
        </row>
        <row r="15">
          <cell r="B15">
            <v>53.150222759143958</v>
          </cell>
          <cell r="C15">
            <v>7.3959398970271106</v>
          </cell>
          <cell r="D15">
            <v>7.3045624376551446E-2</v>
          </cell>
        </row>
        <row r="16">
          <cell r="B16">
            <v>50.855103301445176</v>
          </cell>
          <cell r="C16">
            <v>6.9924845337918935</v>
          </cell>
          <cell r="D16">
            <v>6.9792863138091688E-2</v>
          </cell>
        </row>
        <row r="17">
          <cell r="B17">
            <v>75.243519781412033</v>
          </cell>
          <cell r="C17">
            <v>10.275680112346379</v>
          </cell>
          <cell r="D17">
            <v>6.7657136715221944E-2</v>
          </cell>
        </row>
        <row r="18">
          <cell r="B18">
            <v>114.82098114725463</v>
          </cell>
          <cell r="C18">
            <v>16.195129288111566</v>
          </cell>
          <cell r="D18">
            <v>6.5252779345364775E-2</v>
          </cell>
        </row>
        <row r="19">
          <cell r="B19">
            <v>165.64585416930527</v>
          </cell>
          <cell r="C19">
            <v>20.744283698859189</v>
          </cell>
          <cell r="D19">
            <v>7.177299874301088E-2</v>
          </cell>
        </row>
        <row r="20">
          <cell r="B20">
            <v>223.45208174750178</v>
          </cell>
          <cell r="C20">
            <v>34.599318598153843</v>
          </cell>
          <cell r="D20">
            <v>0.13979233172284872</v>
          </cell>
          <cell r="E20">
            <v>3.3356606851717667</v>
          </cell>
          <cell r="F20">
            <v>1.2806346094432783</v>
          </cell>
          <cell r="G20">
            <v>0.24357336493542389</v>
          </cell>
          <cell r="H20"/>
          <cell r="I20"/>
        </row>
        <row r="21">
          <cell r="B21">
            <v>287.93107640873262</v>
          </cell>
          <cell r="C21">
            <v>43.801160865153761</v>
          </cell>
          <cell r="D21">
            <v>1.367250895848227</v>
          </cell>
          <cell r="E21">
            <v>10.207045532958263</v>
          </cell>
          <cell r="F21">
            <v>4.552139384368652</v>
          </cell>
          <cell r="G21">
            <v>1.1279194085050264</v>
          </cell>
          <cell r="H21"/>
          <cell r="I21"/>
        </row>
        <row r="22">
          <cell r="B22">
            <v>375.41861987472714</v>
          </cell>
          <cell r="C22">
            <v>64.089594006802443</v>
          </cell>
          <cell r="D22">
            <v>8.3951951855896851</v>
          </cell>
          <cell r="E22">
            <v>13.156216007976449</v>
          </cell>
          <cell r="F22">
            <v>14.88997168399513</v>
          </cell>
          <cell r="G22">
            <v>3.7636479017380062</v>
          </cell>
          <cell r="H22"/>
          <cell r="I22"/>
        </row>
        <row r="23">
          <cell r="B23">
            <v>357.84770889665975</v>
          </cell>
          <cell r="C23">
            <v>61.030615198609553</v>
          </cell>
          <cell r="D23">
            <v>8.0417783303440249</v>
          </cell>
          <cell r="E23">
            <v>11.762338538488654</v>
          </cell>
          <cell r="F23">
            <v>32.061764129869815</v>
          </cell>
          <cell r="G23">
            <v>3.3281986721540857</v>
          </cell>
          <cell r="H23"/>
          <cell r="I23"/>
        </row>
        <row r="24">
          <cell r="B24">
            <v>340.27679791859237</v>
          </cell>
          <cell r="C24">
            <v>57.971636390416663</v>
          </cell>
          <cell r="D24">
            <v>7.6883614750983629</v>
          </cell>
          <cell r="E24">
            <v>10.102134536402426</v>
          </cell>
          <cell r="F24">
            <v>259.53355657574451</v>
          </cell>
          <cell r="G24">
            <v>2.8927494425701656</v>
          </cell>
          <cell r="H24"/>
          <cell r="I24"/>
        </row>
        <row r="25">
          <cell r="B25">
            <v>323.66588694052496</v>
          </cell>
          <cell r="C25">
            <v>55.872657582223781</v>
          </cell>
          <cell r="D25">
            <v>106.2149446198527</v>
          </cell>
          <cell r="E25">
            <v>23113.241930534314</v>
          </cell>
          <cell r="F25">
            <v>68197.105349021615</v>
          </cell>
          <cell r="G25">
            <v>9.6573002129862449</v>
          </cell>
          <cell r="H25">
            <v>0</v>
          </cell>
          <cell r="I25">
            <v>0</v>
          </cell>
        </row>
        <row r="26">
          <cell r="B26">
            <v>306.05497596245755</v>
          </cell>
          <cell r="C26">
            <v>52.773678774030898</v>
          </cell>
          <cell r="D26">
            <v>101.74152776460704</v>
          </cell>
          <cell r="E26">
            <v>20544.381726532229</v>
          </cell>
          <cell r="F26">
            <v>495806.17714146746</v>
          </cell>
          <cell r="G26">
            <v>8469.3218509834023</v>
          </cell>
          <cell r="H26">
            <v>0</v>
          </cell>
          <cell r="I26">
            <v>0</v>
          </cell>
        </row>
        <row r="27">
          <cell r="B27">
            <v>288.44406498439014</v>
          </cell>
          <cell r="C27">
            <v>60.234699965838011</v>
          </cell>
          <cell r="D27">
            <v>221.10811090936139</v>
          </cell>
          <cell r="E27">
            <v>18020.521522530144</v>
          </cell>
          <cell r="F27">
            <v>741210.04893391335</v>
          </cell>
          <cell r="G27">
            <v>15280.586401753819</v>
          </cell>
          <cell r="H27">
            <v>0</v>
          </cell>
          <cell r="I27">
            <v>0</v>
          </cell>
        </row>
        <row r="28">
          <cell r="B28">
            <v>270.83315400632273</v>
          </cell>
          <cell r="C28">
            <v>68.215721157645135</v>
          </cell>
          <cell r="D28">
            <v>221.07469405411572</v>
          </cell>
          <cell r="E28">
            <v>15492.561318528056</v>
          </cell>
          <cell r="F28">
            <v>1474465.7207263592</v>
          </cell>
          <cell r="G28">
            <v>13485.950952524234</v>
          </cell>
          <cell r="H28">
            <v>0</v>
          </cell>
          <cell r="I28">
            <v>0</v>
          </cell>
        </row>
        <row r="29">
          <cell r="B29">
            <v>253.22224302825532</v>
          </cell>
          <cell r="C29">
            <v>64.196742349452251</v>
          </cell>
          <cell r="D29">
            <v>211.04127719887009</v>
          </cell>
          <cell r="E29">
            <v>13539.101114525969</v>
          </cell>
          <cell r="F29">
            <v>1297452.6925188049</v>
          </cell>
          <cell r="G29">
            <v>11682.315503294649</v>
          </cell>
          <cell r="H29">
            <v>0</v>
          </cell>
          <cell r="I29">
            <v>0</v>
          </cell>
        </row>
      </sheetData>
      <sheetData sheetId="13">
        <row r="5">
          <cell r="B5">
            <v>0</v>
          </cell>
          <cell r="C5">
            <v>217.81800090814286</v>
          </cell>
          <cell r="D5">
            <v>0</v>
          </cell>
        </row>
        <row r="6">
          <cell r="B6">
            <v>0</v>
          </cell>
          <cell r="C6">
            <v>438.02435708940135</v>
          </cell>
          <cell r="D6">
            <v>0</v>
          </cell>
        </row>
        <row r="7">
          <cell r="B7">
            <v>0</v>
          </cell>
          <cell r="C7">
            <v>1074.4869180136648</v>
          </cell>
          <cell r="D7">
            <v>0</v>
          </cell>
        </row>
        <row r="8">
          <cell r="B8">
            <v>0</v>
          </cell>
          <cell r="C8">
            <v>1890.5250633827104</v>
          </cell>
          <cell r="D8">
            <v>0</v>
          </cell>
        </row>
        <row r="9">
          <cell r="B9">
            <v>0</v>
          </cell>
          <cell r="C9">
            <v>2050.1314504872162</v>
          </cell>
          <cell r="D9">
            <v>0</v>
          </cell>
        </row>
        <row r="10">
          <cell r="B10">
            <v>0</v>
          </cell>
          <cell r="C10">
            <v>10006.436882113074</v>
          </cell>
          <cell r="D10">
            <v>0</v>
          </cell>
        </row>
        <row r="11">
          <cell r="B11">
            <v>0</v>
          </cell>
          <cell r="C11">
            <v>14609.323369858779</v>
          </cell>
          <cell r="D11">
            <v>0</v>
          </cell>
        </row>
        <row r="12">
          <cell r="B12">
            <v>0</v>
          </cell>
          <cell r="C12">
            <v>23118.1807865558</v>
          </cell>
          <cell r="D12">
            <v>0</v>
          </cell>
        </row>
        <row r="13">
          <cell r="B13">
            <v>1558.6178630288862</v>
          </cell>
          <cell r="C13">
            <v>34134.079877804368</v>
          </cell>
          <cell r="D13">
            <v>6613.3392731253343</v>
          </cell>
        </row>
        <row r="14">
          <cell r="B14">
            <v>11752.893973526729</v>
          </cell>
          <cell r="C14">
            <v>137945.67464420013</v>
          </cell>
          <cell r="D14">
            <v>71216.233912292722</v>
          </cell>
        </row>
        <row r="15">
          <cell r="B15">
            <v>11600.148340520738</v>
          </cell>
          <cell r="C15">
            <v>317586.99620411848</v>
          </cell>
          <cell r="D15">
            <v>156389.90327212014</v>
          </cell>
        </row>
        <row r="16">
          <cell r="B16">
            <v>11093.585815485992</v>
          </cell>
          <cell r="C16">
            <v>303947.6734826928</v>
          </cell>
          <cell r="D16">
            <v>149738.05812017684</v>
          </cell>
        </row>
        <row r="17">
          <cell r="B17">
            <v>10588.51414573854</v>
          </cell>
          <cell r="C17">
            <v>290455.10067029449</v>
          </cell>
          <cell r="D17">
            <v>143279.68709338282</v>
          </cell>
        </row>
        <row r="18">
          <cell r="B18">
            <v>11252.15053785397</v>
          </cell>
          <cell r="C18">
            <v>307029.62275493506</v>
          </cell>
          <cell r="D18">
            <v>164786.14717739701</v>
          </cell>
        </row>
        <row r="19">
          <cell r="B19">
            <v>11518.520691490063</v>
          </cell>
          <cell r="C19">
            <v>304588.9798286492</v>
          </cell>
          <cell r="D19">
            <v>172467.10649223093</v>
          </cell>
        </row>
        <row r="20">
          <cell r="B20">
            <v>14150.494163893218</v>
          </cell>
          <cell r="C20">
            <v>296404.41553621949</v>
          </cell>
          <cell r="D20">
            <v>173193.18847080911</v>
          </cell>
          <cell r="E20">
            <v>11982.074657689374</v>
          </cell>
          <cell r="F20">
            <v>726.43407822422387</v>
          </cell>
          <cell r="G20">
            <v>3533.8613152837775</v>
          </cell>
          <cell r="H20"/>
          <cell r="I20"/>
        </row>
        <row r="21">
          <cell r="B21">
            <v>14376.590444656962</v>
          </cell>
          <cell r="C21">
            <v>284789.00822926901</v>
          </cell>
          <cell r="D21">
            <v>170493.95080435913</v>
          </cell>
          <cell r="E21">
            <v>19259.568809101773</v>
          </cell>
          <cell r="F21">
            <v>1040.4065386658447</v>
          </cell>
          <cell r="G21">
            <v>5102.7676109736731</v>
          </cell>
          <cell r="H21"/>
          <cell r="I21"/>
        </row>
        <row r="22">
          <cell r="B22">
            <v>37723.834406363283</v>
          </cell>
          <cell r="C22">
            <v>350728.40450803435</v>
          </cell>
          <cell r="D22">
            <v>227480.96540573274</v>
          </cell>
          <cell r="E22">
            <v>134569.82223446772</v>
          </cell>
          <cell r="F22">
            <v>29760.450721791585</v>
          </cell>
          <cell r="G22">
            <v>65009.233927577458</v>
          </cell>
          <cell r="H22"/>
          <cell r="I22"/>
        </row>
        <row r="23">
          <cell r="B23">
            <v>35955.782492856939</v>
          </cell>
          <cell r="C23">
            <v>480948.45041875762</v>
          </cell>
          <cell r="D23">
            <v>296005.16018140287</v>
          </cell>
          <cell r="E23">
            <v>259178.98414550931</v>
          </cell>
          <cell r="F23">
            <v>172247.12464758669</v>
          </cell>
          <cell r="G23">
            <v>60819.113118544017</v>
          </cell>
          <cell r="H23"/>
          <cell r="I23"/>
        </row>
        <row r="24">
          <cell r="B24">
            <v>34187.730579350588</v>
          </cell>
          <cell r="C24">
            <v>589101.09632948099</v>
          </cell>
          <cell r="D24">
            <v>362194.114957073</v>
          </cell>
          <cell r="E24">
            <v>363954.44605655083</v>
          </cell>
          <cell r="F24">
            <v>293195.89857338183</v>
          </cell>
          <cell r="G24">
            <v>63193.392309510586</v>
          </cell>
          <cell r="H24"/>
          <cell r="I24"/>
        </row>
        <row r="25">
          <cell r="B25">
            <v>32419.678665844236</v>
          </cell>
          <cell r="C25">
            <v>668218.06224020431</v>
          </cell>
          <cell r="D25">
            <v>407016.74973274313</v>
          </cell>
          <cell r="E25">
            <v>471818.90796759241</v>
          </cell>
          <cell r="F25">
            <v>363108.17249917693</v>
          </cell>
          <cell r="G25">
            <v>75350.871500477137</v>
          </cell>
          <cell r="H25">
            <v>19.2</v>
          </cell>
          <cell r="I25">
            <v>3741.6</v>
          </cell>
        </row>
        <row r="26">
          <cell r="B26">
            <v>120402.98675233789</v>
          </cell>
          <cell r="C26">
            <v>690444.42815092765</v>
          </cell>
          <cell r="D26">
            <v>443682.78450841329</v>
          </cell>
          <cell r="E26">
            <v>420549.56987863395</v>
          </cell>
          <cell r="F26">
            <v>432813.94642497209</v>
          </cell>
          <cell r="G26">
            <v>68809.450691443708</v>
          </cell>
          <cell r="H26">
            <v>14.399999999999999</v>
          </cell>
          <cell r="I26">
            <v>2849.3999999999996</v>
          </cell>
        </row>
        <row r="27">
          <cell r="B27">
            <v>114895.29483883154</v>
          </cell>
          <cell r="C27">
            <v>750863.27406165109</v>
          </cell>
          <cell r="D27">
            <v>420013.61928408343</v>
          </cell>
          <cell r="E27">
            <v>363891.43178967555</v>
          </cell>
          <cell r="F27">
            <v>373059.22035076725</v>
          </cell>
          <cell r="G27">
            <v>98526.729882410291</v>
          </cell>
          <cell r="H27">
            <v>9.5999999999999979</v>
          </cell>
          <cell r="I27">
            <v>31355.199999999997</v>
          </cell>
        </row>
        <row r="28">
          <cell r="B28">
            <v>109387.60292532519</v>
          </cell>
          <cell r="C28">
            <v>763746.19997237436</v>
          </cell>
          <cell r="D28">
            <v>396389.37405975355</v>
          </cell>
          <cell r="E28">
            <v>345440.7937007171</v>
          </cell>
          <cell r="F28">
            <v>365179.09427656233</v>
          </cell>
          <cell r="G28">
            <v>88150.909073376853</v>
          </cell>
          <cell r="H28">
            <v>4.7999999999999972</v>
          </cell>
          <cell r="I28">
            <v>23059.599999999999</v>
          </cell>
        </row>
        <row r="29">
          <cell r="B29">
            <v>103879.91101181884</v>
          </cell>
          <cell r="C29">
            <v>760220.24588309776</v>
          </cell>
          <cell r="D29">
            <v>372713.12883542367</v>
          </cell>
          <cell r="E29">
            <v>314040.75561175868</v>
          </cell>
          <cell r="F29">
            <v>338457.56820235745</v>
          </cell>
          <cell r="G29">
            <v>75443.688264343422</v>
          </cell>
          <cell r="H29">
            <v>0</v>
          </cell>
          <cell r="I29">
            <v>18971</v>
          </cell>
        </row>
      </sheetData>
      <sheetData sheetId="14">
        <row r="5">
          <cell r="B5">
            <v>0</v>
          </cell>
          <cell r="C5">
            <v>8.2863146905234757</v>
          </cell>
          <cell r="D5">
            <v>0</v>
          </cell>
        </row>
        <row r="6">
          <cell r="B6">
            <v>0</v>
          </cell>
          <cell r="C6">
            <v>23.876272137117326</v>
          </cell>
          <cell r="D6">
            <v>0</v>
          </cell>
        </row>
        <row r="7">
          <cell r="B7">
            <v>0</v>
          </cell>
          <cell r="C7">
            <v>48.161042388556851</v>
          </cell>
          <cell r="D7">
            <v>0</v>
          </cell>
        </row>
        <row r="8">
          <cell r="B8">
            <v>0</v>
          </cell>
          <cell r="C8">
            <v>161.07062635329947</v>
          </cell>
          <cell r="D8">
            <v>0</v>
          </cell>
        </row>
        <row r="9">
          <cell r="B9">
            <v>0</v>
          </cell>
          <cell r="C9">
            <v>525.09672694248411</v>
          </cell>
          <cell r="D9">
            <v>0</v>
          </cell>
        </row>
        <row r="10">
          <cell r="B10">
            <v>0</v>
          </cell>
          <cell r="C10">
            <v>901.58518567680233</v>
          </cell>
          <cell r="D10">
            <v>0</v>
          </cell>
        </row>
        <row r="11">
          <cell r="B11">
            <v>0</v>
          </cell>
          <cell r="C11">
            <v>1466.8972526707205</v>
          </cell>
          <cell r="D11">
            <v>0</v>
          </cell>
        </row>
        <row r="12">
          <cell r="B12">
            <v>0</v>
          </cell>
          <cell r="C12">
            <v>2230.5172187500634</v>
          </cell>
          <cell r="D12">
            <v>0</v>
          </cell>
        </row>
        <row r="13">
          <cell r="B13">
            <v>20087.421982533604</v>
          </cell>
          <cell r="C13">
            <v>3072.5197536378746</v>
          </cell>
          <cell r="D13">
            <v>42.720524369013866</v>
          </cell>
        </row>
        <row r="14">
          <cell r="B14">
            <v>48443.813439587546</v>
          </cell>
          <cell r="C14">
            <v>4464.9453616617375</v>
          </cell>
          <cell r="D14">
            <v>83.22723941074959</v>
          </cell>
        </row>
        <row r="15">
          <cell r="B15">
            <v>134076.00626870929</v>
          </cell>
          <cell r="C15">
            <v>9999.3175974703881</v>
          </cell>
          <cell r="D15">
            <v>146.9712807004324</v>
          </cell>
        </row>
        <row r="16">
          <cell r="B16">
            <v>128369.07508505117</v>
          </cell>
          <cell r="C16">
            <v>9558.7832079369146</v>
          </cell>
          <cell r="D16">
            <v>140.62572771008718</v>
          </cell>
        </row>
        <row r="17">
          <cell r="B17">
            <v>143635.63467582501</v>
          </cell>
          <cell r="C17">
            <v>12015.988446944653</v>
          </cell>
          <cell r="D17">
            <v>135.1581737770718</v>
          </cell>
        </row>
        <row r="18">
          <cell r="B18">
            <v>197757.71553954692</v>
          </cell>
          <cell r="C18">
            <v>20600.901383246768</v>
          </cell>
          <cell r="D18">
            <v>130.03988881189144</v>
          </cell>
        </row>
        <row r="19">
          <cell r="B19">
            <v>230112.78973881685</v>
          </cell>
          <cell r="C19">
            <v>23637.628710668916</v>
          </cell>
          <cell r="D19">
            <v>130.90059410074539</v>
          </cell>
        </row>
        <row r="20">
          <cell r="B20">
            <v>264516.95977377414</v>
          </cell>
          <cell r="C20">
            <v>32850.730690420853</v>
          </cell>
          <cell r="D20">
            <v>173.85484291343883</v>
          </cell>
          <cell r="E20">
            <v>2309.6956810747497</v>
          </cell>
          <cell r="F20">
            <v>886.74373853876432</v>
          </cell>
          <cell r="G20">
            <v>168.65634790644864</v>
          </cell>
          <cell r="H20"/>
          <cell r="I20"/>
        </row>
        <row r="21">
          <cell r="B21">
            <v>281301.20044213685</v>
          </cell>
          <cell r="C21">
            <v>35605.848205816721</v>
          </cell>
          <cell r="D21">
            <v>652.34420480384233</v>
          </cell>
          <cell r="E21">
            <v>4912.4331309675108</v>
          </cell>
          <cell r="F21">
            <v>2136.0891505205127</v>
          </cell>
          <cell r="G21">
            <v>509.76941939446243</v>
          </cell>
          <cell r="H21"/>
          <cell r="I21"/>
        </row>
        <row r="22">
          <cell r="B22">
            <v>345051.68910683563</v>
          </cell>
          <cell r="C22">
            <v>51156.855839531854</v>
          </cell>
          <cell r="D22">
            <v>6082.6003189902458</v>
          </cell>
          <cell r="E22">
            <v>7515.7179217708981</v>
          </cell>
          <cell r="F22">
            <v>10254.264836228187</v>
          </cell>
          <cell r="G22">
            <v>2580.5688452550198</v>
          </cell>
          <cell r="H22"/>
          <cell r="I22"/>
        </row>
        <row r="23">
          <cell r="B23">
            <v>327861.69085238816</v>
          </cell>
          <cell r="C23">
            <v>156898.80980120061</v>
          </cell>
          <cell r="D23">
            <v>5826.0131575654004</v>
          </cell>
          <cell r="E23">
            <v>6867.3077617532053</v>
          </cell>
          <cell r="F23">
            <v>17442.833146578461</v>
          </cell>
          <cell r="G23">
            <v>33780.731993788257</v>
          </cell>
          <cell r="H23"/>
          <cell r="I23"/>
        </row>
        <row r="24">
          <cell r="B24">
            <v>310671.69259794068</v>
          </cell>
          <cell r="C24">
            <v>357956.04376286938</v>
          </cell>
          <cell r="D24">
            <v>5569.4259961405551</v>
          </cell>
          <cell r="E24">
            <v>36486.397601735509</v>
          </cell>
          <cell r="F24">
            <v>17084.027703354728</v>
          </cell>
          <cell r="G24">
            <v>60557.995142321488</v>
          </cell>
          <cell r="H24"/>
          <cell r="I24"/>
        </row>
        <row r="25">
          <cell r="B25">
            <v>293481.6943434932</v>
          </cell>
          <cell r="C25">
            <v>607547.19772453816</v>
          </cell>
          <cell r="D25">
            <v>7925.9588347157105</v>
          </cell>
          <cell r="E25">
            <v>46277.58744171782</v>
          </cell>
          <cell r="F25">
            <v>17944.822260130997</v>
          </cell>
          <cell r="G25">
            <v>126849.45829085473</v>
          </cell>
          <cell r="H25">
            <v>0</v>
          </cell>
          <cell r="I25">
            <v>158259.20000000001</v>
          </cell>
        </row>
        <row r="26">
          <cell r="B26">
            <v>276291.69608904573</v>
          </cell>
          <cell r="C26">
            <v>690358.03168620693</v>
          </cell>
          <cell r="D26">
            <v>7593.1316732908654</v>
          </cell>
          <cell r="E26">
            <v>1582144.2772817002</v>
          </cell>
          <cell r="F26">
            <v>40965.916816907265</v>
          </cell>
          <cell r="G26">
            <v>123715.82143938796</v>
          </cell>
          <cell r="H26">
            <v>0</v>
          </cell>
          <cell r="I26">
            <v>122248</v>
          </cell>
        </row>
        <row r="27">
          <cell r="B27">
            <v>259101.69783459828</v>
          </cell>
          <cell r="C27">
            <v>904658.74564787559</v>
          </cell>
          <cell r="D27">
            <v>7226.3045118660193</v>
          </cell>
          <cell r="E27">
            <v>1412636.0671216822</v>
          </cell>
          <cell r="F27">
            <v>114027.31137368354</v>
          </cell>
          <cell r="G27">
            <v>179940.7845879212</v>
          </cell>
          <cell r="H27">
            <v>0</v>
          </cell>
          <cell r="I27">
            <v>111246.79999999999</v>
          </cell>
        </row>
        <row r="28">
          <cell r="B28">
            <v>241911.6995801508</v>
          </cell>
          <cell r="C28">
            <v>1115686.4596095444</v>
          </cell>
          <cell r="D28">
            <v>16050.517350441174</v>
          </cell>
          <cell r="E28">
            <v>1732595.2569616644</v>
          </cell>
          <cell r="F28">
            <v>223953.90593045979</v>
          </cell>
          <cell r="G28">
            <v>224816.84773645439</v>
          </cell>
          <cell r="H28">
            <v>0</v>
          </cell>
          <cell r="I28">
            <v>86871.4</v>
          </cell>
        </row>
        <row r="29">
          <cell r="B29">
            <v>224721.70132570332</v>
          </cell>
          <cell r="C29">
            <v>1379350.6535712131</v>
          </cell>
          <cell r="D29">
            <v>15300.730189016329</v>
          </cell>
          <cell r="E29">
            <v>1517195.3468016468</v>
          </cell>
          <cell r="F29">
            <v>541301.10048723605</v>
          </cell>
          <cell r="G29">
            <v>280428.71088498761</v>
          </cell>
          <cell r="H29">
            <v>0</v>
          </cell>
          <cell r="I29">
            <v>55261.399999999994</v>
          </cell>
        </row>
      </sheetData>
      <sheetData sheetId="15">
        <row r="5">
          <cell r="B5">
            <v>0.24960000000000002</v>
          </cell>
          <cell r="C5">
            <v>292955.8893535604</v>
          </cell>
          <cell r="D5">
            <v>0</v>
          </cell>
        </row>
        <row r="6">
          <cell r="B6">
            <v>1.42</v>
          </cell>
          <cell r="C6">
            <v>1257269.0251423633</v>
          </cell>
          <cell r="D6">
            <v>0</v>
          </cell>
        </row>
        <row r="7">
          <cell r="B7">
            <v>1.3604000000000001</v>
          </cell>
          <cell r="C7">
            <v>1599726.2891870756</v>
          </cell>
          <cell r="D7">
            <v>0</v>
          </cell>
        </row>
        <row r="8">
          <cell r="B8">
            <v>1.3008</v>
          </cell>
          <cell r="C8">
            <v>2371533.1053729807</v>
          </cell>
          <cell r="D8">
            <v>0</v>
          </cell>
        </row>
        <row r="9">
          <cell r="B9">
            <v>1.2412000000000001</v>
          </cell>
          <cell r="C9">
            <v>2885627.1051476058</v>
          </cell>
          <cell r="D9">
            <v>0</v>
          </cell>
        </row>
        <row r="10">
          <cell r="B10">
            <v>1.1816</v>
          </cell>
          <cell r="C10">
            <v>2755439.0638940306</v>
          </cell>
          <cell r="D10">
            <v>0</v>
          </cell>
        </row>
        <row r="11">
          <cell r="B11">
            <v>1.1220000000000001</v>
          </cell>
          <cell r="C11">
            <v>2661741.3329287781</v>
          </cell>
          <cell r="D11">
            <v>0</v>
          </cell>
        </row>
        <row r="12">
          <cell r="B12">
            <v>1.0624</v>
          </cell>
          <cell r="C12">
            <v>2559460.5316672139</v>
          </cell>
          <cell r="D12">
            <v>0</v>
          </cell>
        </row>
        <row r="13">
          <cell r="B13">
            <v>15246.8906631562</v>
          </cell>
          <cell r="C13">
            <v>2544236.5862682471</v>
          </cell>
          <cell r="D13">
            <v>64689.512003371121</v>
          </cell>
        </row>
        <row r="14">
          <cell r="B14">
            <v>44599.055213821477</v>
          </cell>
          <cell r="C14">
            <v>2714277.260454216</v>
          </cell>
          <cell r="D14">
            <v>251632.39546342648</v>
          </cell>
        </row>
        <row r="15">
          <cell r="B15">
            <v>43618.838452162672</v>
          </cell>
          <cell r="C15">
            <v>3057749.7860401478</v>
          </cell>
          <cell r="D15">
            <v>475795.94221212214</v>
          </cell>
        </row>
        <row r="16">
          <cell r="B16">
            <v>41696.365377064554</v>
          </cell>
          <cell r="C16">
            <v>2886493.0506926794</v>
          </cell>
          <cell r="D16">
            <v>455417.26180085272</v>
          </cell>
        </row>
        <row r="17">
          <cell r="B17">
            <v>39855.101902765025</v>
          </cell>
          <cell r="C17">
            <v>2723230.0499691688</v>
          </cell>
          <cell r="D17">
            <v>445577.46910199762</v>
          </cell>
        </row>
        <row r="18">
          <cell r="B18">
            <v>49255.281395425183</v>
          </cell>
          <cell r="C18">
            <v>2844115.4649290256</v>
          </cell>
          <cell r="D18">
            <v>697359.78184067027</v>
          </cell>
        </row>
        <row r="19">
          <cell r="B19">
            <v>59520.705200613505</v>
          </cell>
          <cell r="C19">
            <v>2852407.9516783492</v>
          </cell>
          <cell r="D19">
            <v>904260.48097053438</v>
          </cell>
        </row>
        <row r="20">
          <cell r="B20">
            <v>65316.982834664515</v>
          </cell>
          <cell r="C20">
            <v>2680227.6229074625</v>
          </cell>
          <cell r="D20">
            <v>887045.8493025814</v>
          </cell>
          <cell r="E20">
            <v>32438.518179495848</v>
          </cell>
          <cell r="F20">
            <v>1966.6414812028863</v>
          </cell>
          <cell r="G20">
            <v>9567.0597784236998</v>
          </cell>
          <cell r="H20"/>
          <cell r="I20"/>
        </row>
        <row r="21">
          <cell r="B21">
            <v>71217.154036806227</v>
          </cell>
          <cell r="C21">
            <v>2527389.8105782769</v>
          </cell>
          <cell r="D21">
            <v>903497.32118190848</v>
          </cell>
          <cell r="E21">
            <v>112108.13451608845</v>
          </cell>
          <cell r="F21">
            <v>5565.9653502091696</v>
          </cell>
          <cell r="G21">
            <v>27478.342354896704</v>
          </cell>
          <cell r="H21"/>
          <cell r="I21"/>
        </row>
        <row r="22">
          <cell r="B22">
            <v>90147.908983661808</v>
          </cell>
          <cell r="C22">
            <v>2409854.4374318272</v>
          </cell>
          <cell r="D22">
            <v>919808.74419896619</v>
          </cell>
          <cell r="E22">
            <v>209492.98512962996</v>
          </cell>
          <cell r="F22">
            <v>31963.484747768776</v>
          </cell>
          <cell r="G22">
            <v>81038.506789380728</v>
          </cell>
          <cell r="H22"/>
          <cell r="I22"/>
        </row>
        <row r="23">
          <cell r="B23">
            <v>85534.454460957262</v>
          </cell>
          <cell r="C23">
            <v>2282105.3987000072</v>
          </cell>
          <cell r="D23">
            <v>1460565.318487789</v>
          </cell>
          <cell r="E23">
            <v>281655.36292395124</v>
          </cell>
          <cell r="F23">
            <v>137509.69357145438</v>
          </cell>
          <cell r="G23">
            <v>83632.75407481537</v>
          </cell>
          <cell r="H23"/>
          <cell r="I23"/>
        </row>
        <row r="24">
          <cell r="B24">
            <v>80920.999938252702</v>
          </cell>
          <cell r="C24">
            <v>2201563.2399681872</v>
          </cell>
          <cell r="D24">
            <v>3304617.692776612</v>
          </cell>
          <cell r="E24">
            <v>389221.54071827256</v>
          </cell>
          <cell r="F24">
            <v>371229.70239514002</v>
          </cell>
          <cell r="G24">
            <v>77211.701360250008</v>
          </cell>
          <cell r="H24"/>
          <cell r="I24"/>
        </row>
        <row r="25">
          <cell r="B25">
            <v>76307.545415548171</v>
          </cell>
          <cell r="C25">
            <v>2281068.3212363673</v>
          </cell>
          <cell r="D25">
            <v>7519886.3470654357</v>
          </cell>
          <cell r="E25">
            <v>1215592.0185125936</v>
          </cell>
          <cell r="F25">
            <v>695521.71121882554</v>
          </cell>
          <cell r="G25">
            <v>69148.548645684641</v>
          </cell>
          <cell r="H25">
            <v>2634.4</v>
          </cell>
          <cell r="I25">
            <v>27041.599999999999</v>
          </cell>
        </row>
        <row r="26">
          <cell r="B26">
            <v>71694.090892843611</v>
          </cell>
          <cell r="C26">
            <v>2173598.7225045473</v>
          </cell>
          <cell r="D26">
            <v>9046939.0813542586</v>
          </cell>
          <cell r="E26">
            <v>1444973.5963069149</v>
          </cell>
          <cell r="F26">
            <v>815478.92004251119</v>
          </cell>
          <cell r="G26">
            <v>59930.595931119286</v>
          </cell>
          <cell r="H26">
            <v>3220.6</v>
          </cell>
          <cell r="I26">
            <v>64190</v>
          </cell>
        </row>
        <row r="27">
          <cell r="B27">
            <v>67969.596370139072</v>
          </cell>
          <cell r="C27">
            <v>2340219.4837727272</v>
          </cell>
          <cell r="D27">
            <v>9758943.1356430817</v>
          </cell>
          <cell r="E27">
            <v>4852836.8741012365</v>
          </cell>
          <cell r="F27">
            <v>1774728.1288661968</v>
          </cell>
          <cell r="G27">
            <v>112677.64321655393</v>
          </cell>
          <cell r="H27">
            <v>2250.7999999999997</v>
          </cell>
          <cell r="I27">
            <v>46489.2</v>
          </cell>
        </row>
        <row r="28">
          <cell r="B28">
            <v>68536.701847434524</v>
          </cell>
          <cell r="C28">
            <v>2185313.2450409071</v>
          </cell>
          <cell r="D28">
            <v>9347008.5099319033</v>
          </cell>
          <cell r="E28">
            <v>4269887.5518955579</v>
          </cell>
          <cell r="F28">
            <v>1582478.2376898825</v>
          </cell>
          <cell r="G28">
            <v>95852.390501988571</v>
          </cell>
          <cell r="H28">
            <v>1280.9999999999995</v>
          </cell>
          <cell r="I28">
            <v>31443.199999999997</v>
          </cell>
        </row>
        <row r="29">
          <cell r="B29">
            <v>64519.367324729974</v>
          </cell>
          <cell r="C29">
            <v>1988222.4863090869</v>
          </cell>
          <cell r="D29">
            <v>8917564.9242207278</v>
          </cell>
          <cell r="E29">
            <v>3696610.829689879</v>
          </cell>
          <cell r="F29">
            <v>1481769.8465135682</v>
          </cell>
          <cell r="G29">
            <v>78194.037787423207</v>
          </cell>
          <cell r="H29">
            <v>311.19999999999982</v>
          </cell>
          <cell r="I29">
            <v>13730.799999999988</v>
          </cell>
        </row>
      </sheetData>
      <sheetData sheetId="1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3.158825400497264</v>
          </cell>
          <cell r="C13">
            <v>0.14791157343557829</v>
          </cell>
          <cell r="D13">
            <v>6.7179689666868195E-3</v>
          </cell>
        </row>
        <row r="14">
          <cell r="B14">
            <v>6.8872205811027305</v>
          </cell>
          <cell r="C14">
            <v>0.34407577327422889</v>
          </cell>
          <cell r="D14">
            <v>1.2029301360022745E-2</v>
          </cell>
        </row>
        <row r="15">
          <cell r="B15">
            <v>11.061548352546001</v>
          </cell>
          <cell r="C15">
            <v>0.62167480177681811</v>
          </cell>
          <cell r="D15">
            <v>1.4944025783033582E-2</v>
          </cell>
        </row>
        <row r="16">
          <cell r="B16">
            <v>10.582980949477033</v>
          </cell>
          <cell r="C16">
            <v>0.5949068407150474</v>
          </cell>
          <cell r="D16">
            <v>1.4288324733566348E-2</v>
          </cell>
        </row>
        <row r="17">
          <cell r="B17">
            <v>15.02437136571735</v>
          </cell>
          <cell r="C17">
            <v>1.2478901379008356</v>
          </cell>
          <cell r="D17">
            <v>1.3838584550314193E-2</v>
          </cell>
        </row>
        <row r="18">
          <cell r="B18">
            <v>22.184673388232657</v>
          </cell>
          <cell r="C18">
            <v>2.374645009735985</v>
          </cell>
          <cell r="D18">
            <v>1.3337613291868807E-2</v>
          </cell>
        </row>
        <row r="19">
          <cell r="B19">
            <v>30.884912337986009</v>
          </cell>
          <cell r="C19">
            <v>3.2021644461263765</v>
          </cell>
          <cell r="D19">
            <v>1.4375041903658535E-2</v>
          </cell>
        </row>
        <row r="20">
          <cell r="B20">
            <v>40.685259770156421</v>
          </cell>
          <cell r="C20">
            <v>5.6176113185096979</v>
          </cell>
          <cell r="D20">
            <v>2.5951511896148485E-2</v>
          </cell>
          <cell r="E20">
            <v>0.57256634130855355</v>
          </cell>
          <cell r="F20">
            <v>0.21982100162093923</v>
          </cell>
          <cell r="G20">
            <v>4.1809381578062792E-2</v>
          </cell>
          <cell r="H20"/>
          <cell r="I20"/>
        </row>
        <row r="21">
          <cell r="B21">
            <v>51.65657877894391</v>
          </cell>
          <cell r="C21">
            <v>7.2380609042240343</v>
          </cell>
          <cell r="D21">
            <v>0.23696841075234187</v>
          </cell>
          <cell r="E21">
            <v>1.7545197835118211</v>
          </cell>
          <cell r="F21">
            <v>0.78254394983580267</v>
          </cell>
          <cell r="G21">
            <v>0.19391951916612243</v>
          </cell>
          <cell r="H21"/>
          <cell r="I21"/>
        </row>
        <row r="22">
          <cell r="B22">
            <v>5638.0848431620143</v>
          </cell>
          <cell r="C22">
            <v>1248.9340921198796</v>
          </cell>
          <cell r="D22">
            <v>392.89675821819105</v>
          </cell>
          <cell r="E22">
            <v>230.10597165411929</v>
          </cell>
          <cell r="F22">
            <v>602.45823225915387</v>
          </cell>
          <cell r="G22">
            <v>153.33962049904898</v>
          </cell>
          <cell r="H22"/>
          <cell r="I22"/>
        </row>
        <row r="23">
          <cell r="B23">
            <v>0</v>
          </cell>
          <cell r="C23">
            <v>693</v>
          </cell>
          <cell r="D23">
            <v>0</v>
          </cell>
          <cell r="E23">
            <v>448620</v>
          </cell>
          <cell r="F23">
            <v>3328</v>
          </cell>
          <cell r="G23">
            <v>1213</v>
          </cell>
          <cell r="H23">
            <v>448620</v>
          </cell>
          <cell r="I23">
            <v>284</v>
          </cell>
        </row>
        <row r="24">
          <cell r="B24">
            <v>5167.5119101414657</v>
          </cell>
          <cell r="C24">
            <v>1805.3767222682472</v>
          </cell>
          <cell r="D24">
            <v>360.15406689616492</v>
          </cell>
          <cell r="E24">
            <v>359079.41228154313</v>
          </cell>
          <cell r="F24">
            <v>3161.5532722631151</v>
          </cell>
          <cell r="G24">
            <v>1094.1582141069741</v>
          </cell>
          <cell r="H24"/>
          <cell r="I24"/>
        </row>
        <row r="25">
          <cell r="B25">
            <v>4932.2254436311914</v>
          </cell>
          <cell r="C25">
            <v>1777.418037342431</v>
          </cell>
          <cell r="D25">
            <v>343.78272123515183</v>
          </cell>
          <cell r="E25">
            <v>367453.31543648767</v>
          </cell>
          <cell r="F25">
            <v>13839.200792265096</v>
          </cell>
          <cell r="G25">
            <v>1501.6175109109367</v>
          </cell>
          <cell r="H25">
            <v>0</v>
          </cell>
          <cell r="I25">
            <v>9.6</v>
          </cell>
        </row>
        <row r="26">
          <cell r="B26">
            <v>4738.2189771209169</v>
          </cell>
          <cell r="C26">
            <v>1701.1793524166151</v>
          </cell>
          <cell r="D26">
            <v>327.41137557413873</v>
          </cell>
          <cell r="E26">
            <v>1425427.4185914323</v>
          </cell>
          <cell r="F26">
            <v>84078.848312267073</v>
          </cell>
          <cell r="G26">
            <v>1347.0768077148994</v>
          </cell>
          <cell r="H26">
            <v>0</v>
          </cell>
          <cell r="I26">
            <v>8</v>
          </cell>
        </row>
        <row r="27">
          <cell r="B27">
            <v>4501.2125106106432</v>
          </cell>
          <cell r="C27">
            <v>1669.7806674907988</v>
          </cell>
          <cell r="D27">
            <v>341.76002991312566</v>
          </cell>
          <cell r="E27">
            <v>4850814.2217463767</v>
          </cell>
          <cell r="F27">
            <v>146029.19583226906</v>
          </cell>
          <cell r="G27">
            <v>1184.8361045188617</v>
          </cell>
          <cell r="H27">
            <v>0</v>
          </cell>
          <cell r="I27">
            <v>42.2</v>
          </cell>
        </row>
        <row r="28">
          <cell r="B28">
            <v>4264.2060441003687</v>
          </cell>
          <cell r="C28">
            <v>1661.1819825649825</v>
          </cell>
          <cell r="D28">
            <v>95939.148684252112</v>
          </cell>
          <cell r="E28">
            <v>7351011.6249013199</v>
          </cell>
          <cell r="F28">
            <v>797287.9433522711</v>
          </cell>
          <cell r="G28">
            <v>1009.7954013228245</v>
          </cell>
          <cell r="H28">
            <v>0</v>
          </cell>
          <cell r="I28">
            <v>66.400000000000006</v>
          </cell>
        </row>
        <row r="29">
          <cell r="B29">
            <v>4027.1995775900941</v>
          </cell>
          <cell r="C29">
            <v>1936.4232976391663</v>
          </cell>
          <cell r="D29">
            <v>91937.537338591093</v>
          </cell>
          <cell r="E29">
            <v>7541905.6280562645</v>
          </cell>
          <cell r="F29">
            <v>706084.69087227294</v>
          </cell>
          <cell r="G29">
            <v>1044.2546981267872</v>
          </cell>
          <cell r="H29">
            <v>0</v>
          </cell>
          <cell r="I29">
            <v>48.8</v>
          </cell>
        </row>
      </sheetData>
      <sheetData sheetId="17">
        <row r="5">
          <cell r="B5">
            <v>0</v>
          </cell>
          <cell r="C5">
            <v>24.303027629202766</v>
          </cell>
          <cell r="D5">
            <v>0</v>
          </cell>
        </row>
        <row r="6">
          <cell r="B6">
            <v>0</v>
          </cell>
          <cell r="C6">
            <v>72.888417047787556</v>
          </cell>
          <cell r="D6">
            <v>0</v>
          </cell>
        </row>
        <row r="7">
          <cell r="B7">
            <v>0</v>
          </cell>
          <cell r="C7">
            <v>82.116406807746728</v>
          </cell>
          <cell r="D7">
            <v>0</v>
          </cell>
        </row>
        <row r="8">
          <cell r="B8">
            <v>0</v>
          </cell>
          <cell r="C8">
            <v>283.64439489975285</v>
          </cell>
          <cell r="D8">
            <v>0</v>
          </cell>
        </row>
        <row r="9">
          <cell r="B9">
            <v>0</v>
          </cell>
          <cell r="C9">
            <v>293.92320432272868</v>
          </cell>
          <cell r="D9">
            <v>0</v>
          </cell>
        </row>
        <row r="10">
          <cell r="B10">
            <v>0</v>
          </cell>
          <cell r="C10">
            <v>1028.1000038238412</v>
          </cell>
          <cell r="D10">
            <v>0</v>
          </cell>
        </row>
        <row r="11">
          <cell r="B11">
            <v>0</v>
          </cell>
          <cell r="C11">
            <v>10324.511094571733</v>
          </cell>
          <cell r="D11">
            <v>0</v>
          </cell>
        </row>
        <row r="12">
          <cell r="B12">
            <v>0</v>
          </cell>
          <cell r="C12">
            <v>23428.239804945169</v>
          </cell>
          <cell r="D12">
            <v>0</v>
          </cell>
        </row>
        <row r="13">
          <cell r="B13">
            <v>2112.4446761023464</v>
          </cell>
          <cell r="C13">
            <v>38740.586500822043</v>
          </cell>
          <cell r="D13">
            <v>8963.2703885630108</v>
          </cell>
        </row>
        <row r="14">
          <cell r="B14">
            <v>8821.6837955679875</v>
          </cell>
          <cell r="C14">
            <v>106850.6820313723</v>
          </cell>
          <cell r="D14">
            <v>51575.096648836232</v>
          </cell>
        </row>
        <row r="15">
          <cell r="B15">
            <v>8601.7724095322046</v>
          </cell>
          <cell r="C15">
            <v>184931.29866984245</v>
          </cell>
          <cell r="D15">
            <v>88684.01498984237</v>
          </cell>
        </row>
        <row r="16">
          <cell r="B16">
            <v>8224.2295539269726</v>
          </cell>
          <cell r="C16">
            <v>176902.08651324565</v>
          </cell>
          <cell r="D16">
            <v>84883.097982215389</v>
          </cell>
        </row>
        <row r="17">
          <cell r="B17">
            <v>7895.4017489866119</v>
          </cell>
          <cell r="C17">
            <v>173668.06092791964</v>
          </cell>
          <cell r="D17">
            <v>87404.123747525155</v>
          </cell>
        </row>
        <row r="18">
          <cell r="B18">
            <v>8554.0729286721034</v>
          </cell>
          <cell r="C18">
            <v>192249.89355994965</v>
          </cell>
          <cell r="D18">
            <v>108328.70985916798</v>
          </cell>
        </row>
        <row r="19">
          <cell r="B19">
            <v>9081.9495036479093</v>
          </cell>
          <cell r="C19">
            <v>197323.62508200732</v>
          </cell>
          <cell r="D19">
            <v>121172.23986585198</v>
          </cell>
        </row>
        <row r="20">
          <cell r="B20">
            <v>10305.418208282003</v>
          </cell>
          <cell r="C20">
            <v>191165.14581101015</v>
          </cell>
          <cell r="D20">
            <v>120136.48572737712</v>
          </cell>
          <cell r="E20">
            <v>6270.4121265628337</v>
          </cell>
          <cell r="F20">
            <v>380.15462124687372</v>
          </cell>
          <cell r="G20">
            <v>1849.3263877909924</v>
          </cell>
          <cell r="H20"/>
          <cell r="I20"/>
        </row>
        <row r="21">
          <cell r="B21">
            <v>12036.86133530428</v>
          </cell>
          <cell r="C21">
            <v>190856.56204151281</v>
          </cell>
          <cell r="D21">
            <v>128774.38226788856</v>
          </cell>
          <cell r="E21">
            <v>26092.114322085574</v>
          </cell>
          <cell r="F21">
            <v>1278.618361275338</v>
          </cell>
          <cell r="G21">
            <v>6319.048256802942</v>
          </cell>
          <cell r="H21"/>
          <cell r="I21"/>
        </row>
        <row r="22">
          <cell r="B22">
            <v>16352.866113382506</v>
          </cell>
          <cell r="C22">
            <v>197121.17482643877</v>
          </cell>
          <cell r="D22">
            <v>135661.0256412506</v>
          </cell>
          <cell r="E22">
            <v>47224.881042654684</v>
          </cell>
          <cell r="F22">
            <v>7045.4156184279454</v>
          </cell>
          <cell r="G22">
            <v>18000.967195499001</v>
          </cell>
          <cell r="H22"/>
          <cell r="I22"/>
        </row>
        <row r="23">
          <cell r="B23">
            <v>15519.875182386686</v>
          </cell>
          <cell r="C23">
            <v>198426.56109223072</v>
          </cell>
          <cell r="D23">
            <v>135795.12054185753</v>
          </cell>
          <cell r="E23">
            <v>42667.533285975085</v>
          </cell>
          <cell r="F23">
            <v>13751.19150792505</v>
          </cell>
          <cell r="G23">
            <v>37026.778799031847</v>
          </cell>
          <cell r="H23"/>
          <cell r="I23"/>
        </row>
        <row r="24">
          <cell r="B24">
            <v>14686.884251390866</v>
          </cell>
          <cell r="C24">
            <v>207757.26735802271</v>
          </cell>
          <cell r="D24">
            <v>142690.81544246449</v>
          </cell>
          <cell r="E24">
            <v>38058.385529295483</v>
          </cell>
          <cell r="F24">
            <v>23558.267397422154</v>
          </cell>
          <cell r="G24">
            <v>57176.190402564695</v>
          </cell>
          <cell r="H24"/>
          <cell r="I24"/>
        </row>
        <row r="25">
          <cell r="B25">
            <v>13853.893320395046</v>
          </cell>
          <cell r="C25">
            <v>235817.33362381469</v>
          </cell>
          <cell r="D25">
            <v>137882.71034307143</v>
          </cell>
          <cell r="E25">
            <v>41119.737772615888</v>
          </cell>
          <cell r="F25">
            <v>34051.143286919265</v>
          </cell>
          <cell r="G25">
            <v>79431.502006097551</v>
          </cell>
          <cell r="H25">
            <v>0</v>
          </cell>
          <cell r="I25">
            <v>4428</v>
          </cell>
        </row>
        <row r="26">
          <cell r="B26">
            <v>13020.902389399225</v>
          </cell>
          <cell r="C26">
            <v>271978.5998896067</v>
          </cell>
          <cell r="D26">
            <v>129604.60524367836</v>
          </cell>
          <cell r="E26">
            <v>35441.890015936282</v>
          </cell>
          <cell r="F26">
            <v>30212.719176416369</v>
          </cell>
          <cell r="G26">
            <v>77075.813609630393</v>
          </cell>
          <cell r="H26">
            <v>0</v>
          </cell>
          <cell r="I26">
            <v>12514.6</v>
          </cell>
        </row>
        <row r="27">
          <cell r="B27">
            <v>12187.911458403405</v>
          </cell>
          <cell r="C27">
            <v>257383.30615539866</v>
          </cell>
          <cell r="D27">
            <v>121326.50014428531</v>
          </cell>
          <cell r="E27">
            <v>28931.24225925668</v>
          </cell>
          <cell r="F27">
            <v>25751.295065913473</v>
          </cell>
          <cell r="G27">
            <v>70796.125213163235</v>
          </cell>
          <cell r="H27">
            <v>0</v>
          </cell>
          <cell r="I27">
            <v>20203.599999999999</v>
          </cell>
        </row>
        <row r="28">
          <cell r="B28">
            <v>11354.920527407585</v>
          </cell>
          <cell r="C28">
            <v>270730.05242119066</v>
          </cell>
          <cell r="D28">
            <v>113056.07504489225</v>
          </cell>
          <cell r="E28">
            <v>22420.294502577082</v>
          </cell>
          <cell r="F28">
            <v>21483.370955410577</v>
          </cell>
          <cell r="G28">
            <v>60229.136816696075</v>
          </cell>
          <cell r="H28">
            <v>0</v>
          </cell>
          <cell r="I28">
            <v>14114.2</v>
          </cell>
        </row>
        <row r="29">
          <cell r="B29">
            <v>10521.929596411765</v>
          </cell>
          <cell r="C29">
            <v>270356.71868698264</v>
          </cell>
          <cell r="D29">
            <v>104777.64994549919</v>
          </cell>
          <cell r="E29">
            <v>38360.246745897486</v>
          </cell>
          <cell r="F29">
            <v>17166.946844907681</v>
          </cell>
          <cell r="G29">
            <v>93358.948420228917</v>
          </cell>
          <cell r="H29">
            <v>0</v>
          </cell>
          <cell r="I29">
            <v>7913.5999999999985</v>
          </cell>
        </row>
      </sheetData>
      <sheetData sheetId="1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11.957413829371983</v>
          </cell>
          <cell r="D8">
            <v>0</v>
          </cell>
        </row>
        <row r="9">
          <cell r="B9">
            <v>0</v>
          </cell>
          <cell r="C9">
            <v>131.03332654686795</v>
          </cell>
          <cell r="D9">
            <v>0</v>
          </cell>
        </row>
        <row r="10">
          <cell r="B10">
            <v>0</v>
          </cell>
          <cell r="C10">
            <v>133.75408926147301</v>
          </cell>
          <cell r="D10">
            <v>0</v>
          </cell>
        </row>
        <row r="11">
          <cell r="B11">
            <v>0</v>
          </cell>
          <cell r="C11">
            <v>145.01781453135638</v>
          </cell>
          <cell r="D11">
            <v>0</v>
          </cell>
        </row>
        <row r="12">
          <cell r="B12">
            <v>0</v>
          </cell>
          <cell r="C12">
            <v>167.94219271433519</v>
          </cell>
          <cell r="D12">
            <v>0</v>
          </cell>
        </row>
        <row r="13">
          <cell r="B13">
            <v>5719.2790179860458</v>
          </cell>
          <cell r="C13">
            <v>427.98511099614461</v>
          </cell>
          <cell r="D13">
            <v>12.163362669112677</v>
          </cell>
        </row>
        <row r="14">
          <cell r="B14">
            <v>21658.918187243249</v>
          </cell>
          <cell r="C14">
            <v>1257.0511979444882</v>
          </cell>
          <cell r="D14">
            <v>35.090385485636389</v>
          </cell>
        </row>
        <row r="15">
          <cell r="B15">
            <v>26465.798261111759</v>
          </cell>
          <cell r="C15">
            <v>1576.9214050329895</v>
          </cell>
          <cell r="D15">
            <v>37.995879005285701</v>
          </cell>
        </row>
        <row r="16">
          <cell r="B16">
            <v>25315.111353534801</v>
          </cell>
          <cell r="C16">
            <v>1507.0801186832846</v>
          </cell>
          <cell r="D16">
            <v>36.3297997499741</v>
          </cell>
        </row>
        <row r="17">
          <cell r="B17">
            <v>24391.900142780025</v>
          </cell>
          <cell r="C17">
            <v>1468.6673316854958</v>
          </cell>
          <cell r="D17">
            <v>34.673243155888663</v>
          </cell>
        </row>
        <row r="18">
          <cell r="B18">
            <v>23373.081576547171</v>
          </cell>
          <cell r="C18">
            <v>1418.813385881331</v>
          </cell>
          <cell r="D18">
            <v>33.009709996143897</v>
          </cell>
        </row>
        <row r="19">
          <cell r="B19">
            <v>46264.472194542999</v>
          </cell>
          <cell r="C19">
            <v>3655.3812920017613</v>
          </cell>
          <cell r="D19">
            <v>35.575845976737391</v>
          </cell>
        </row>
        <row r="20">
          <cell r="B20">
            <v>85705.036967118896</v>
          </cell>
          <cell r="C20">
            <v>12979.603376251343</v>
          </cell>
          <cell r="D20">
            <v>79.435497676473688</v>
          </cell>
          <cell r="E20">
            <v>2124.2242997464755</v>
          </cell>
          <cell r="F20">
            <v>815.53713438801606</v>
          </cell>
          <cell r="G20">
            <v>155.11303738623531</v>
          </cell>
          <cell r="H20"/>
          <cell r="I20"/>
        </row>
        <row r="21">
          <cell r="B21">
            <v>126737.19837710989</v>
          </cell>
          <cell r="C21">
            <v>18953.857514223564</v>
          </cell>
          <cell r="D21">
            <v>817.76028501844178</v>
          </cell>
          <cell r="E21">
            <v>6242.528246541372</v>
          </cell>
          <cell r="F21">
            <v>2777.4997342682609</v>
          </cell>
          <cell r="G21">
            <v>685.87193399481839</v>
          </cell>
          <cell r="H21"/>
          <cell r="I21"/>
        </row>
        <row r="22">
          <cell r="B22">
            <v>213076.55470264357</v>
          </cell>
          <cell r="C22">
            <v>38588.374485572393</v>
          </cell>
          <cell r="D22">
            <v>7254.9671029851661</v>
          </cell>
          <cell r="E22">
            <v>9289.6424098787229</v>
          </cell>
          <cell r="F22">
            <v>12376.946089899177</v>
          </cell>
          <cell r="G22">
            <v>3132.2165927778969</v>
          </cell>
          <cell r="H22"/>
          <cell r="I22"/>
        </row>
        <row r="23">
          <cell r="B23">
            <v>203464.06050540518</v>
          </cell>
          <cell r="C23">
            <v>62943.103640774527</v>
          </cell>
          <cell r="D23">
            <v>14210.158791901329</v>
          </cell>
          <cell r="E23">
            <v>9587.6527906516803</v>
          </cell>
          <cell r="F23">
            <v>14959.452671196668</v>
          </cell>
          <cell r="G23">
            <v>17767.597221317232</v>
          </cell>
          <cell r="H23"/>
          <cell r="I23"/>
        </row>
        <row r="24">
          <cell r="B24">
            <v>193851.56630816677</v>
          </cell>
          <cell r="C24">
            <v>83854.912795976648</v>
          </cell>
          <cell r="D24">
            <v>25366.230480817489</v>
          </cell>
          <cell r="E24">
            <v>27304.863171424637</v>
          </cell>
          <cell r="F24">
            <v>18663.159252494159</v>
          </cell>
          <cell r="G24">
            <v>34754.577849856571</v>
          </cell>
          <cell r="H24"/>
          <cell r="I24"/>
        </row>
        <row r="25">
          <cell r="B25">
            <v>184239.07211092836</v>
          </cell>
          <cell r="C25">
            <v>80093.72195117877</v>
          </cell>
          <cell r="D25">
            <v>24269.302169733652</v>
          </cell>
          <cell r="E25">
            <v>23975.073552197595</v>
          </cell>
          <cell r="F25">
            <v>18852.765833791651</v>
          </cell>
          <cell r="G25">
            <v>44822.258478395903</v>
          </cell>
          <cell r="H25">
            <v>0</v>
          </cell>
          <cell r="I25">
            <v>158259.20000000001</v>
          </cell>
        </row>
        <row r="26">
          <cell r="B26">
            <v>174626.57791368998</v>
          </cell>
          <cell r="C26">
            <v>108745.97110638089</v>
          </cell>
          <cell r="D26">
            <v>23172.373858649811</v>
          </cell>
          <cell r="E26">
            <v>21570.483932970554</v>
          </cell>
          <cell r="F26">
            <v>94638.672415089139</v>
          </cell>
          <cell r="G26">
            <v>51329.839106935236</v>
          </cell>
          <cell r="H26">
            <v>0</v>
          </cell>
          <cell r="I26">
            <v>122248</v>
          </cell>
        </row>
        <row r="27">
          <cell r="B27">
            <v>191331.4580327674</v>
          </cell>
          <cell r="C27">
            <v>106419.24304195723</v>
          </cell>
          <cell r="D27">
            <v>23908.6531997823</v>
          </cell>
          <cell r="E27">
            <v>34357.95073696693</v>
          </cell>
          <cell r="F27">
            <v>84251.703044701251</v>
          </cell>
          <cell r="G27">
            <v>71402.17762165665</v>
          </cell>
          <cell r="H27">
            <v>29.001320897610544</v>
          </cell>
          <cell r="I27">
            <v>82092.224814587913</v>
          </cell>
        </row>
        <row r="28">
          <cell r="B28">
            <v>180622.40657234917</v>
          </cell>
          <cell r="C28">
            <v>136986.00958131044</v>
          </cell>
          <cell r="D28">
            <v>24906.861236522782</v>
          </cell>
          <cell r="E28">
            <v>30221.62151515951</v>
          </cell>
          <cell r="F28">
            <v>76287.706953963789</v>
          </cell>
          <cell r="G28">
            <v>124623.06292950909</v>
          </cell>
          <cell r="H28">
            <v>21.750990673207909</v>
          </cell>
          <cell r="I28">
            <v>41977.468610940938</v>
          </cell>
        </row>
        <row r="29">
          <cell r="B29">
            <v>169913.35511193093</v>
          </cell>
          <cell r="C29">
            <v>275837.33612066368</v>
          </cell>
          <cell r="D29">
            <v>23643.069273263263</v>
          </cell>
          <cell r="E29">
            <v>27582.592293352089</v>
          </cell>
          <cell r="F29">
            <v>69580.710863226326</v>
          </cell>
          <cell r="G29">
            <v>125994.84823736153</v>
          </cell>
          <cell r="H29">
            <v>14.50066044880527</v>
          </cell>
          <cell r="I29">
            <v>6821.9124072939449</v>
          </cell>
        </row>
      </sheetData>
      <sheetData sheetId="19">
        <row r="5">
          <cell r="B5">
            <v>2615.3941074284394</v>
          </cell>
          <cell r="C5">
            <v>0</v>
          </cell>
          <cell r="D5">
            <v>0</v>
          </cell>
        </row>
        <row r="6">
          <cell r="B6">
            <v>28660.36042723665</v>
          </cell>
          <cell r="C6">
            <v>0</v>
          </cell>
          <cell r="D6">
            <v>0</v>
          </cell>
        </row>
        <row r="7">
          <cell r="B7">
            <v>114641.4417089466</v>
          </cell>
          <cell r="C7">
            <v>0</v>
          </cell>
          <cell r="D7">
            <v>0</v>
          </cell>
        </row>
        <row r="8">
          <cell r="B8">
            <v>218784.98207002069</v>
          </cell>
          <cell r="C8">
            <v>0</v>
          </cell>
          <cell r="D8">
            <v>0</v>
          </cell>
        </row>
        <row r="9">
          <cell r="B9">
            <v>212733.52961639679</v>
          </cell>
          <cell r="C9">
            <v>0</v>
          </cell>
          <cell r="D9">
            <v>0</v>
          </cell>
        </row>
        <row r="10">
          <cell r="B10">
            <v>313902.56609107286</v>
          </cell>
          <cell r="C10">
            <v>0</v>
          </cell>
          <cell r="D10">
            <v>0</v>
          </cell>
        </row>
        <row r="11">
          <cell r="B11">
            <v>569730.05761574907</v>
          </cell>
          <cell r="C11">
            <v>0</v>
          </cell>
          <cell r="D11">
            <v>0</v>
          </cell>
        </row>
        <row r="12">
          <cell r="B12">
            <v>953374.45414042519</v>
          </cell>
          <cell r="C12">
            <v>0</v>
          </cell>
          <cell r="D12">
            <v>0</v>
          </cell>
        </row>
        <row r="13">
          <cell r="B13">
            <v>1521431.3006651013</v>
          </cell>
          <cell r="C13">
            <v>0</v>
          </cell>
          <cell r="D13">
            <v>0</v>
          </cell>
        </row>
        <row r="14">
          <cell r="B14">
            <v>2387240.7471897774</v>
          </cell>
          <cell r="C14">
            <v>0</v>
          </cell>
          <cell r="D14">
            <v>0</v>
          </cell>
        </row>
        <row r="15">
          <cell r="B15">
            <v>3938745.2337144534</v>
          </cell>
          <cell r="C15">
            <v>0</v>
          </cell>
          <cell r="D15">
            <v>0</v>
          </cell>
        </row>
        <row r="16">
          <cell r="B16">
            <v>3762900.7202391298</v>
          </cell>
          <cell r="C16">
            <v>0</v>
          </cell>
          <cell r="D16">
            <v>0</v>
          </cell>
        </row>
        <row r="17">
          <cell r="B17">
            <v>3838277.6467638058</v>
          </cell>
          <cell r="C17">
            <v>0</v>
          </cell>
          <cell r="D17">
            <v>0</v>
          </cell>
        </row>
        <row r="18">
          <cell r="B18">
            <v>4165142.2132884818</v>
          </cell>
          <cell r="C18">
            <v>0</v>
          </cell>
          <cell r="D18">
            <v>0</v>
          </cell>
        </row>
        <row r="19">
          <cell r="B19">
            <v>4781952.419813158</v>
          </cell>
          <cell r="C19">
            <v>0</v>
          </cell>
          <cell r="D19">
            <v>0</v>
          </cell>
        </row>
        <row r="20">
          <cell r="B20">
            <v>5024049.8663378339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/>
          <cell r="I20"/>
        </row>
        <row r="21">
          <cell r="B21">
            <v>5259912.7928625103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/>
          <cell r="I21"/>
        </row>
        <row r="22">
          <cell r="B22">
            <v>5713547.6393871866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/>
          <cell r="I22"/>
        </row>
        <row r="23">
          <cell r="B23">
            <v>6338285.2859118618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/>
          <cell r="I23"/>
        </row>
        <row r="24">
          <cell r="B24">
            <v>7135812.0124365389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/>
          <cell r="I24"/>
        </row>
        <row r="25">
          <cell r="B25">
            <v>8856751.2589612156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10865492.865485892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13889034.952010566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16288404.678535242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19666635.165059917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</sheetData>
      <sheetData sheetId="20">
        <row r="5">
          <cell r="B5">
            <v>29.256626789077448</v>
          </cell>
          <cell r="C5">
            <v>5657.1056005705968</v>
          </cell>
          <cell r="D5">
            <v>2167.7668211592691</v>
          </cell>
        </row>
        <row r="6">
          <cell r="B6">
            <v>223.08177926671553</v>
          </cell>
          <cell r="C6">
            <v>19219.211405190556</v>
          </cell>
          <cell r="D6">
            <v>15625.9858358564</v>
          </cell>
        </row>
        <row r="7">
          <cell r="B7">
            <v>533.48046744764497</v>
          </cell>
          <cell r="C7">
            <v>45463.135718980608</v>
          </cell>
          <cell r="D7">
            <v>28125.064494306382</v>
          </cell>
        </row>
        <row r="8">
          <cell r="B8">
            <v>1576.6270943349768</v>
          </cell>
          <cell r="C8">
            <v>136816.77958176655</v>
          </cell>
          <cell r="D8">
            <v>120878.74438976265</v>
          </cell>
        </row>
        <row r="9">
          <cell r="B9">
            <v>2108.3221467081357</v>
          </cell>
          <cell r="C9">
            <v>174997.18021952064</v>
          </cell>
          <cell r="D9">
            <v>138401.10546475166</v>
          </cell>
        </row>
        <row r="10">
          <cell r="B10">
            <v>61893.553270845201</v>
          </cell>
          <cell r="C10">
            <v>260967.17950046185</v>
          </cell>
          <cell r="D10">
            <v>358741.44204319466</v>
          </cell>
        </row>
        <row r="11">
          <cell r="B11">
            <v>176713.02842448431</v>
          </cell>
          <cell r="C11">
            <v>432992.87861907488</v>
          </cell>
          <cell r="D11">
            <v>923763.49012124643</v>
          </cell>
        </row>
        <row r="12">
          <cell r="B12">
            <v>390755.66891433264</v>
          </cell>
          <cell r="C12">
            <v>821751.45140293543</v>
          </cell>
          <cell r="D12">
            <v>1737781.6146180043</v>
          </cell>
        </row>
        <row r="13">
          <cell r="B13">
            <v>475662.12238671223</v>
          </cell>
          <cell r="C13">
            <v>1570096.9940688056</v>
          </cell>
          <cell r="D13">
            <v>2093690.074708052</v>
          </cell>
        </row>
        <row r="14">
          <cell r="B14">
            <v>561217.24883494549</v>
          </cell>
          <cell r="C14">
            <v>2594609.3444702653</v>
          </cell>
          <cell r="D14">
            <v>2673956.009023841</v>
          </cell>
        </row>
        <row r="15">
          <cell r="B15">
            <v>537243.8506379287</v>
          </cell>
          <cell r="C15">
            <v>3248704.0222338988</v>
          </cell>
          <cell r="D15">
            <v>2917805.6385696349</v>
          </cell>
        </row>
        <row r="16">
          <cell r="B16">
            <v>511804.93276069307</v>
          </cell>
          <cell r="C16">
            <v>3102224.7466864642</v>
          </cell>
          <cell r="D16">
            <v>2781311.3622843642</v>
          </cell>
        </row>
        <row r="17">
          <cell r="B17">
            <v>487102.43510036217</v>
          </cell>
          <cell r="C17">
            <v>3028233.7942900588</v>
          </cell>
          <cell r="D17">
            <v>2740385.2195546357</v>
          </cell>
        </row>
        <row r="18">
          <cell r="B18">
            <v>518587.08902192453</v>
          </cell>
          <cell r="C18">
            <v>4349478.9453439666</v>
          </cell>
          <cell r="D18">
            <v>3970709.4744978519</v>
          </cell>
        </row>
        <row r="19">
          <cell r="B19">
            <v>538143.44726489577</v>
          </cell>
          <cell r="C19">
            <v>4857622.3024998549</v>
          </cell>
          <cell r="D19">
            <v>4667994.3466265379</v>
          </cell>
        </row>
        <row r="20">
          <cell r="B20">
            <v>917193.41816625174</v>
          </cell>
          <cell r="C20">
            <v>5535667.5129915345</v>
          </cell>
          <cell r="D20">
            <v>5601492.6998806214</v>
          </cell>
          <cell r="E20">
            <v>1520699.1072682505</v>
          </cell>
          <cell r="F20">
            <v>92195.02346664897</v>
          </cell>
          <cell r="G20">
            <v>448498.26936382637</v>
          </cell>
          <cell r="H20"/>
          <cell r="I20"/>
        </row>
        <row r="21">
          <cell r="B21">
            <v>1611969.4641528032</v>
          </cell>
          <cell r="C21">
            <v>8465456.7896883581</v>
          </cell>
          <cell r="D21">
            <v>10130390.641308635</v>
          </cell>
          <cell r="E21">
            <v>8072651.1727881981</v>
          </cell>
          <cell r="F21">
            <v>390083.57711315074</v>
          </cell>
          <cell r="G21">
            <v>1930053.2328367908</v>
          </cell>
          <cell r="H21"/>
          <cell r="I21"/>
        </row>
        <row r="22">
          <cell r="B22">
            <v>1968735.8641871782</v>
          </cell>
          <cell r="C22">
            <v>9527586.2005375996</v>
          </cell>
          <cell r="D22">
            <v>10837693.265286179</v>
          </cell>
          <cell r="E22">
            <v>9276263.0884396918</v>
          </cell>
          <cell r="F22">
            <v>865438.81642669416</v>
          </cell>
          <cell r="G22">
            <v>2800701.2118937392</v>
          </cell>
          <cell r="H22"/>
          <cell r="I22"/>
        </row>
        <row r="23">
          <cell r="B23">
            <v>2202016.5519951782</v>
          </cell>
          <cell r="C23">
            <v>13959263.193494234</v>
          </cell>
          <cell r="D23">
            <v>13310106.513055407</v>
          </cell>
          <cell r="E23">
            <v>8993716.6595077403</v>
          </cell>
          <cell r="F23">
            <v>1714407.5233413072</v>
          </cell>
          <cell r="G23">
            <v>2716440.7310260269</v>
          </cell>
          <cell r="H23"/>
          <cell r="I23"/>
        </row>
        <row r="24">
          <cell r="B24">
            <v>2663757.4398031784</v>
          </cell>
          <cell r="C24">
            <v>15214068.426450873</v>
          </cell>
          <cell r="D24">
            <v>15133104.120824631</v>
          </cell>
          <cell r="E24">
            <v>8511242.9305757917</v>
          </cell>
          <cell r="F24">
            <v>3438280.4302559206</v>
          </cell>
          <cell r="G24">
            <v>2519526.2501583146</v>
          </cell>
          <cell r="H24"/>
          <cell r="I24"/>
        </row>
        <row r="25">
          <cell r="B25">
            <v>3178032.7276111781</v>
          </cell>
          <cell r="C25">
            <v>18206946.619407509</v>
          </cell>
          <cell r="D25">
            <v>15747248.008593857</v>
          </cell>
          <cell r="E25">
            <v>7560060.0016438421</v>
          </cell>
          <cell r="F25">
            <v>4274363.4371705335</v>
          </cell>
          <cell r="G25">
            <v>2398095.3692906024</v>
          </cell>
          <cell r="H25">
            <v>27071.200000000001</v>
          </cell>
          <cell r="I25">
            <v>111395.2</v>
          </cell>
        </row>
        <row r="26">
          <cell r="B26">
            <v>4173375.5354191787</v>
          </cell>
          <cell r="C26">
            <v>22677207.252364147</v>
          </cell>
          <cell r="D26">
            <v>28141270.096363083</v>
          </cell>
          <cell r="E26">
            <v>6723854.6727118921</v>
          </cell>
          <cell r="F26">
            <v>5066075.6440851465</v>
          </cell>
          <cell r="G26">
            <v>2409036.78842289</v>
          </cell>
          <cell r="H26">
            <v>34097.800000000003</v>
          </cell>
          <cell r="I26">
            <v>171888.8</v>
          </cell>
        </row>
        <row r="27">
          <cell r="B27">
            <v>4299496.9832271785</v>
          </cell>
          <cell r="C27">
            <v>37111881.205320783</v>
          </cell>
          <cell r="D27">
            <v>31091645.10413231</v>
          </cell>
          <cell r="E27">
            <v>5291163.343779942</v>
          </cell>
          <cell r="F27">
            <v>8451275.0509997606</v>
          </cell>
          <cell r="G27">
            <v>3898571.0075551774</v>
          </cell>
          <cell r="H27">
            <v>23881.399999999998</v>
          </cell>
          <cell r="I27">
            <v>122294.39999999999</v>
          </cell>
        </row>
        <row r="28">
          <cell r="B28">
            <v>4118299.0710351784</v>
          </cell>
          <cell r="C28">
            <v>35948201.718277425</v>
          </cell>
          <cell r="D28">
            <v>29956061.111901537</v>
          </cell>
          <cell r="E28">
            <v>3876533.1148479916</v>
          </cell>
          <cell r="F28">
            <v>8569981.6579143722</v>
          </cell>
          <cell r="G28">
            <v>3268615.0266874651</v>
          </cell>
          <cell r="H28">
            <v>19437</v>
          </cell>
          <cell r="I28">
            <v>191235</v>
          </cell>
        </row>
        <row r="29">
          <cell r="B29">
            <v>3930157.4788431786</v>
          </cell>
          <cell r="C29">
            <v>35050310.951234058</v>
          </cell>
          <cell r="D29">
            <v>29290982.639670763</v>
          </cell>
          <cell r="E29">
            <v>2684142.3859160412</v>
          </cell>
          <cell r="F29">
            <v>8079916.664828985</v>
          </cell>
          <cell r="G29">
            <v>2597854.3458197527</v>
          </cell>
          <cell r="H29">
            <v>7872</v>
          </cell>
          <cell r="I29">
            <v>135551.59999999998</v>
          </cell>
        </row>
      </sheetData>
      <sheetData sheetId="21">
        <row r="5">
          <cell r="B5">
            <v>0</v>
          </cell>
          <cell r="C5">
            <v>0.52627354405451221</v>
          </cell>
          <cell r="D5">
            <v>0</v>
          </cell>
        </row>
        <row r="6">
          <cell r="B6">
            <v>0</v>
          </cell>
          <cell r="C6">
            <v>1.4612064689089297</v>
          </cell>
          <cell r="D6">
            <v>0</v>
          </cell>
        </row>
        <row r="7">
          <cell r="B7">
            <v>0</v>
          </cell>
          <cell r="C7">
            <v>4.2989879518116867</v>
          </cell>
          <cell r="D7">
            <v>0</v>
          </cell>
        </row>
        <row r="8">
          <cell r="B8">
            <v>0</v>
          </cell>
          <cell r="C8">
            <v>14.114922329582464</v>
          </cell>
          <cell r="D8">
            <v>0</v>
          </cell>
        </row>
        <row r="9">
          <cell r="B9">
            <v>0</v>
          </cell>
          <cell r="C9">
            <v>24.625200278981897</v>
          </cell>
          <cell r="D9">
            <v>0</v>
          </cell>
        </row>
        <row r="10">
          <cell r="B10">
            <v>0</v>
          </cell>
          <cell r="C10">
            <v>36.633082010325502</v>
          </cell>
          <cell r="D10">
            <v>0</v>
          </cell>
        </row>
        <row r="11">
          <cell r="B11">
            <v>0</v>
          </cell>
          <cell r="C11">
            <v>50.773367812345349</v>
          </cell>
          <cell r="D11">
            <v>0</v>
          </cell>
        </row>
        <row r="12">
          <cell r="B12">
            <v>0</v>
          </cell>
          <cell r="C12">
            <v>66.404845272180765</v>
          </cell>
          <cell r="D12">
            <v>0</v>
          </cell>
        </row>
        <row r="13">
          <cell r="B13">
            <v>410.91805852754408</v>
          </cell>
          <cell r="C13">
            <v>82.637609690812766</v>
          </cell>
          <cell r="D13">
            <v>0.87391179158071686</v>
          </cell>
        </row>
        <row r="14">
          <cell r="B14">
            <v>823.24539166248826</v>
          </cell>
          <cell r="C14">
            <v>101.337552969086</v>
          </cell>
          <cell r="D14">
            <v>1.4595576813003825</v>
          </cell>
        </row>
        <row r="15">
          <cell r="B15">
            <v>8616.3511208239797</v>
          </cell>
          <cell r="C15">
            <v>608.66242108009476</v>
          </cell>
          <cell r="D15">
            <v>7.4041785836590845</v>
          </cell>
        </row>
        <row r="16">
          <cell r="B16">
            <v>8255.1641209355457</v>
          </cell>
          <cell r="C16">
            <v>582.57799521799097</v>
          </cell>
          <cell r="D16">
            <v>7.0915567633951699</v>
          </cell>
        </row>
        <row r="17">
          <cell r="B17">
            <v>10109.173658726941</v>
          </cell>
          <cell r="C17">
            <v>862.54957411344401</v>
          </cell>
          <cell r="D17">
            <v>6.8716682173773425</v>
          </cell>
        </row>
        <row r="18">
          <cell r="B18">
            <v>15622.516938191664</v>
          </cell>
          <cell r="C18">
            <v>1722.7429162940005</v>
          </cell>
          <cell r="D18">
            <v>6.6794135640055696</v>
          </cell>
        </row>
        <row r="19">
          <cell r="B19">
            <v>26841.238911607757</v>
          </cell>
          <cell r="C19">
            <v>2790.3956883211367</v>
          </cell>
          <cell r="D19">
            <v>8.4551353879007589</v>
          </cell>
        </row>
        <row r="20">
          <cell r="B20">
            <v>36486.953460027369</v>
          </cell>
          <cell r="C20">
            <v>5140.4442637715256</v>
          </cell>
          <cell r="D20">
            <v>19.957514590821138</v>
          </cell>
          <cell r="E20">
            <v>553.63471228141589</v>
          </cell>
          <cell r="F20">
            <v>212.55272656734365</v>
          </cell>
          <cell r="G20">
            <v>40.426974606530074</v>
          </cell>
          <cell r="H20"/>
          <cell r="I20"/>
        </row>
        <row r="21">
          <cell r="B21">
            <v>44937.277821253214</v>
          </cell>
          <cell r="C21">
            <v>6383.1064329789679</v>
          </cell>
          <cell r="D21">
            <v>185.865823089023</v>
          </cell>
          <cell r="E21">
            <v>1470.9486976519993</v>
          </cell>
          <cell r="F21">
            <v>650.34385827730057</v>
          </cell>
          <cell r="G21">
            <v>159.12102487404425</v>
          </cell>
          <cell r="H21"/>
          <cell r="I21"/>
        </row>
        <row r="22">
          <cell r="B22">
            <v>52564.760129036702</v>
          </cell>
          <cell r="C22">
            <v>8250.2617868426059</v>
          </cell>
          <cell r="D22">
            <v>859.45863352328558</v>
          </cell>
          <cell r="E22">
            <v>1697.3121243727337</v>
          </cell>
          <cell r="F22">
            <v>1619.7773420849826</v>
          </cell>
          <cell r="G22">
            <v>406.75282247039394</v>
          </cell>
          <cell r="H22"/>
          <cell r="I22"/>
        </row>
        <row r="23">
          <cell r="B23">
            <v>50089.099098219012</v>
          </cell>
          <cell r="C23">
            <v>13257.769475843499</v>
          </cell>
          <cell r="D23">
            <v>823.20900360932035</v>
          </cell>
          <cell r="E23">
            <v>1869.967587368792</v>
          </cell>
          <cell r="F23">
            <v>2897.6574700698211</v>
          </cell>
          <cell r="G23">
            <v>1275.2390534854369</v>
          </cell>
          <cell r="H23"/>
          <cell r="I23"/>
        </row>
        <row r="24">
          <cell r="B24">
            <v>47613.438067401337</v>
          </cell>
          <cell r="C24">
            <v>22418.477164844393</v>
          </cell>
          <cell r="D24">
            <v>786.95937369535511</v>
          </cell>
          <cell r="E24">
            <v>1612.6230503648501</v>
          </cell>
          <cell r="F24">
            <v>2543.5375980546596</v>
          </cell>
          <cell r="G24">
            <v>1125.72528450048</v>
          </cell>
          <cell r="H24"/>
          <cell r="I24"/>
        </row>
        <row r="25">
          <cell r="B25">
            <v>46325.297036583652</v>
          </cell>
          <cell r="C25">
            <v>48908.384853845288</v>
          </cell>
          <cell r="D25">
            <v>4601.2697437813904</v>
          </cell>
          <cell r="E25">
            <v>58048.07851336091</v>
          </cell>
          <cell r="F25">
            <v>29014.817726039499</v>
          </cell>
          <cell r="G25">
            <v>7378.8115155155228</v>
          </cell>
          <cell r="H25">
            <v>0</v>
          </cell>
          <cell r="I25">
            <v>0</v>
          </cell>
        </row>
        <row r="26">
          <cell r="B26">
            <v>45077.916005765968</v>
          </cell>
          <cell r="C26">
            <v>48996.812542846179</v>
          </cell>
          <cell r="D26">
            <v>14861.860113867426</v>
          </cell>
          <cell r="E26">
            <v>938075.23397635692</v>
          </cell>
          <cell r="F26">
            <v>63470.197854024336</v>
          </cell>
          <cell r="G26">
            <v>13778.197746530566</v>
          </cell>
          <cell r="H26">
            <v>0</v>
          </cell>
          <cell r="I26">
            <v>69007.199999999997</v>
          </cell>
        </row>
        <row r="27">
          <cell r="B27">
            <v>42499.534974948285</v>
          </cell>
          <cell r="C27">
            <v>143844.56023184708</v>
          </cell>
          <cell r="D27">
            <v>109981.77048395347</v>
          </cell>
          <cell r="E27">
            <v>835367.38943935302</v>
          </cell>
          <cell r="F27">
            <v>468242.77798200911</v>
          </cell>
          <cell r="G27">
            <v>86273.283977545609</v>
          </cell>
          <cell r="H27">
            <v>0</v>
          </cell>
          <cell r="I27">
            <v>52094.6</v>
          </cell>
        </row>
        <row r="28">
          <cell r="B28">
            <v>39921.153944130601</v>
          </cell>
          <cell r="C28">
            <v>172250.46792084796</v>
          </cell>
          <cell r="D28">
            <v>1286979.5208540396</v>
          </cell>
          <cell r="E28">
            <v>732397.54490234912</v>
          </cell>
          <cell r="F28">
            <v>2139069.6581099941</v>
          </cell>
          <cell r="G28">
            <v>149697.37020856066</v>
          </cell>
          <cell r="H28">
            <v>0</v>
          </cell>
          <cell r="I28">
            <v>35082.800000000003</v>
          </cell>
        </row>
        <row r="29">
          <cell r="B29">
            <v>37514.612913312914</v>
          </cell>
          <cell r="C29">
            <v>302588.13560984883</v>
          </cell>
          <cell r="D29">
            <v>1320696.3912241256</v>
          </cell>
          <cell r="E29">
            <v>646227.00036534504</v>
          </cell>
          <cell r="F29">
            <v>2508197.0382379787</v>
          </cell>
          <cell r="G29">
            <v>134875.15643957569</v>
          </cell>
          <cell r="H29">
            <v>0</v>
          </cell>
          <cell r="I29">
            <v>20289</v>
          </cell>
        </row>
      </sheetData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rightToLeft="1" workbookViewId="0">
      <selection activeCell="H4" sqref="H4"/>
    </sheetView>
  </sheetViews>
  <sheetFormatPr defaultColWidth="9" defaultRowHeight="19.5" customHeight="1"/>
  <cols>
    <col min="1" max="1" width="7.42578125" style="1" bestFit="1" customWidth="1"/>
    <col min="2" max="2" width="12.7109375" style="1" customWidth="1"/>
    <col min="3" max="3" width="13.28515625" style="1" customWidth="1"/>
    <col min="4" max="4" width="14.140625" style="1" customWidth="1"/>
    <col min="5" max="5" width="12.42578125" style="1" customWidth="1"/>
    <col min="6" max="6" width="14.42578125" style="1" customWidth="1"/>
    <col min="7" max="7" width="13.42578125" style="1" customWidth="1"/>
    <col min="8" max="8" width="12.28515625" style="1" customWidth="1"/>
    <col min="9" max="9" width="11.140625" style="1" customWidth="1"/>
    <col min="10" max="10" width="13.7109375" style="1" customWidth="1"/>
    <col min="11" max="11" width="11.85546875" style="1" bestFit="1" customWidth="1"/>
    <col min="12" max="16384" width="9" style="1"/>
  </cols>
  <sheetData>
    <row r="1" spans="1:11" ht="19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9.5" customHeight="1">
      <c r="A2" s="15" t="s">
        <v>1</v>
      </c>
      <c r="B2" s="15"/>
      <c r="C2" s="2"/>
      <c r="I2" s="16" t="s">
        <v>2</v>
      </c>
      <c r="J2" s="16"/>
    </row>
    <row r="3" spans="1:11" s="3" customFormat="1" ht="32.2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1" s="6" customFormat="1" ht="19.5" customHeight="1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17"/>
    </row>
    <row r="5" spans="1:11" s="9" customFormat="1" ht="15.75">
      <c r="A5" s="7">
        <v>1992</v>
      </c>
      <c r="B5" s="8">
        <f>'مجموع العام'!B5+'مجموع الخاص'!B5</f>
        <v>566.43072000000006</v>
      </c>
      <c r="C5" s="8">
        <f>'مجموع العام'!C5+'مجموع الخاص'!C5</f>
        <v>2049.0019200000002</v>
      </c>
      <c r="D5" s="8">
        <f>'مجموع العام'!D5+'مجموع الخاص'!D5</f>
        <v>1370.9980800000001</v>
      </c>
      <c r="E5" s="8"/>
      <c r="F5" s="8"/>
      <c r="G5" s="8"/>
      <c r="H5" s="8"/>
      <c r="I5" s="8"/>
      <c r="J5" s="8">
        <f>B5+C5+D5+E5+F5+G5+H5+I5+1</f>
        <v>3987.4307200000003</v>
      </c>
    </row>
    <row r="6" spans="1:11" s="9" customFormat="1" ht="15.75">
      <c r="A6" s="7">
        <v>1993</v>
      </c>
      <c r="B6" s="8">
        <f>'مجموع العام'!B6+'مجموع الخاص'!B6</f>
        <v>6023.5174399999996</v>
      </c>
      <c r="C6" s="8">
        <f>'مجموع العام'!C6+'مجموع الخاص'!C6</f>
        <v>7349.0041200000005</v>
      </c>
      <c r="D6" s="8">
        <f>'مجموع العام'!D6+'مجموع الخاص'!D6</f>
        <v>10585.69428</v>
      </c>
      <c r="E6" s="8"/>
      <c r="F6" s="8"/>
      <c r="G6" s="8"/>
      <c r="H6" s="8"/>
      <c r="I6" s="8"/>
      <c r="J6" s="8">
        <f>B6+C6+D6+E6+F6+G6+H6+I6+1</f>
        <v>23959.215840000001</v>
      </c>
    </row>
    <row r="7" spans="1:11" s="9" customFormat="1" ht="15.75">
      <c r="A7" s="7">
        <v>1994</v>
      </c>
      <c r="B7" s="8">
        <f>'مجموع العام'!B7+'مجموع الخاص'!B7</f>
        <v>23788.250479999999</v>
      </c>
      <c r="C7" s="8">
        <f>'مجموع العام'!C7+'مجموع الخاص'!C7</f>
        <v>16543.7068</v>
      </c>
      <c r="D7" s="8">
        <f>'مجموع العام'!D7+'مجموع الخاص'!D7</f>
        <v>24692.033239999997</v>
      </c>
      <c r="E7" s="8"/>
      <c r="F7" s="8"/>
      <c r="G7" s="8"/>
      <c r="H7" s="8"/>
      <c r="I7" s="8"/>
      <c r="J7" s="8">
        <f t="shared" ref="J7:J29" si="0">B7+C7+D7+E7+F7+G7+H7+I7</f>
        <v>65023.990519999999</v>
      </c>
    </row>
    <row r="8" spans="1:11" s="9" customFormat="1" ht="15.75">
      <c r="A8" s="7">
        <v>1995</v>
      </c>
      <c r="B8" s="8">
        <f>'مجموع العام'!B8+'مجموع الخاص'!B8</f>
        <v>45766.02064000001</v>
      </c>
      <c r="C8" s="8">
        <f>'مجموع العام'!C8+'مجموع الخاص'!C8</f>
        <v>46929.256199999996</v>
      </c>
      <c r="D8" s="8">
        <f>'مجموع العام'!D8+'مجموع الخاص'!D8</f>
        <v>51825.368399999992</v>
      </c>
      <c r="E8" s="8"/>
      <c r="F8" s="8"/>
      <c r="G8" s="8"/>
      <c r="H8" s="8"/>
      <c r="I8" s="8"/>
      <c r="J8" s="8">
        <f>B8+C8+D8+E8+F8+G8+H8+I8+1</f>
        <v>144521.64523999998</v>
      </c>
    </row>
    <row r="9" spans="1:11" s="9" customFormat="1" ht="15.75">
      <c r="A9" s="7">
        <v>1996</v>
      </c>
      <c r="B9" s="8">
        <f>'مجموع العام'!B9+'مجموع الخاص'!B9</f>
        <v>44832.794199999997</v>
      </c>
      <c r="C9" s="8">
        <f>'مجموع العام'!C9+'مجموع الخاص'!C9</f>
        <v>60960.83092</v>
      </c>
      <c r="D9" s="8">
        <f>'مجموع العام'!D9+'مجموع الخاص'!D9</f>
        <v>58255.568519999993</v>
      </c>
      <c r="E9" s="8"/>
      <c r="F9" s="8"/>
      <c r="G9" s="8"/>
      <c r="H9" s="8"/>
      <c r="I9" s="8"/>
      <c r="J9" s="8">
        <f t="shared" si="0"/>
        <v>164049.19363999998</v>
      </c>
    </row>
    <row r="10" spans="1:11" s="9" customFormat="1" ht="15.75">
      <c r="A10" s="7">
        <v>1997</v>
      </c>
      <c r="B10" s="8">
        <f>'مجموع العام'!B10+'مجموع الخاص'!B10</f>
        <v>91739.843439999997</v>
      </c>
      <c r="C10" s="8">
        <f>'مجموع العام'!C10+'مجموع الخاص'!C10</f>
        <v>104746.74023999998</v>
      </c>
      <c r="D10" s="8">
        <f>'مجموع العام'!D10+'مجموع الخاص'!D10</f>
        <v>129640.3952</v>
      </c>
      <c r="E10" s="8"/>
      <c r="F10" s="8"/>
      <c r="G10" s="8"/>
      <c r="H10" s="8"/>
      <c r="I10" s="8"/>
      <c r="J10" s="8">
        <f>B10+C10+D10+E10+F10+G10+H10+I10-1</f>
        <v>326125.97887999995</v>
      </c>
    </row>
    <row r="11" spans="1:11" s="9" customFormat="1" ht="15.75">
      <c r="A11" s="7">
        <v>1998</v>
      </c>
      <c r="B11" s="8">
        <f>'مجموع العام'!B11+'مجموع الخاص'!B11</f>
        <v>194200.13663999998</v>
      </c>
      <c r="C11" s="8">
        <f>'مجموع العام'!C11+'مجموع الخاص'!C11</f>
        <v>176052.12688</v>
      </c>
      <c r="D11" s="8">
        <f>'مجموع العام'!D11+'مجموع الخاص'!D11</f>
        <v>230305.86936000004</v>
      </c>
      <c r="E11" s="8"/>
      <c r="F11" s="8"/>
      <c r="G11" s="8"/>
      <c r="H11" s="8"/>
      <c r="I11" s="8"/>
      <c r="J11" s="8">
        <f t="shared" si="0"/>
        <v>600558.13288000005</v>
      </c>
    </row>
    <row r="12" spans="1:11" s="9" customFormat="1" ht="15.75">
      <c r="A12" s="7">
        <v>1999</v>
      </c>
      <c r="B12" s="8">
        <f>'مجموع العام'!B12+'مجموع الخاص'!B12</f>
        <v>365248.94827999995</v>
      </c>
      <c r="C12" s="8">
        <f>'مجموع العام'!C12+'مجموع الخاص'!C12</f>
        <v>319205.97519999999</v>
      </c>
      <c r="D12" s="8">
        <f>'مجموع العام'!D12+'مجموع الخاص'!D12</f>
        <v>355069.92603999999</v>
      </c>
      <c r="E12" s="8"/>
      <c r="F12" s="8"/>
      <c r="G12" s="8"/>
      <c r="H12" s="8"/>
      <c r="I12" s="8"/>
      <c r="J12" s="8">
        <f t="shared" si="0"/>
        <v>1039524.8495199999</v>
      </c>
    </row>
    <row r="13" spans="1:11" s="9" customFormat="1" ht="15.75">
      <c r="A13" s="7">
        <v>2000</v>
      </c>
      <c r="B13" s="8">
        <f>'مجموع العام'!B13+'مجموع الخاص'!B13</f>
        <v>521357.99691999995</v>
      </c>
      <c r="C13" s="8">
        <f>'مجموع العام'!C13+'مجموع الخاص'!C13</f>
        <v>636268.36224000005</v>
      </c>
      <c r="D13" s="8">
        <f>'مجموع العام'!D13+'مجموع الخاص'!D13</f>
        <v>519983.33840000007</v>
      </c>
      <c r="E13" s="8"/>
      <c r="F13" s="8"/>
      <c r="G13" s="8"/>
      <c r="H13" s="8"/>
      <c r="I13" s="8"/>
      <c r="J13" s="8">
        <f t="shared" si="0"/>
        <v>1677609.69756</v>
      </c>
    </row>
    <row r="14" spans="1:11" s="9" customFormat="1" ht="15.75">
      <c r="A14" s="7">
        <v>2001</v>
      </c>
      <c r="B14" s="8">
        <f>'مجموع العام'!B14+'مجموع الخاص'!B14</f>
        <v>746064.10687999986</v>
      </c>
      <c r="C14" s="8">
        <f>'مجموع العام'!C14+'مجموع الخاص'!C14</f>
        <v>1175460.1658800002</v>
      </c>
      <c r="D14" s="8">
        <f>'مجموع العام'!D14+'مجموع الخاص'!D14</f>
        <v>840041.41220000002</v>
      </c>
      <c r="E14" s="8"/>
      <c r="F14" s="8"/>
      <c r="G14" s="8"/>
      <c r="H14" s="8"/>
      <c r="I14" s="8"/>
      <c r="J14" s="8">
        <f t="shared" si="0"/>
        <v>2761565.6849600002</v>
      </c>
      <c r="K14" s="10"/>
    </row>
    <row r="15" spans="1:11" s="9" customFormat="1" ht="15.75">
      <c r="A15" s="7">
        <v>2002</v>
      </c>
      <c r="B15" s="8">
        <f>'مجموع العام'!B15+'مجموع الخاص'!B15</f>
        <v>967543.75607999996</v>
      </c>
      <c r="C15" s="8">
        <f>'مجموع العام'!C15+'مجموع الخاص'!C15</f>
        <v>1817904.78204</v>
      </c>
      <c r="D15" s="8">
        <f>'مجموع العام'!D15+'مجموع الخاص'!D15</f>
        <v>1121570.7532000002</v>
      </c>
      <c r="E15" s="8"/>
      <c r="F15" s="8"/>
      <c r="G15" s="8"/>
      <c r="H15" s="8"/>
      <c r="I15" s="8"/>
      <c r="J15" s="8">
        <f t="shared" si="0"/>
        <v>3907019.2913199998</v>
      </c>
      <c r="K15" s="10"/>
    </row>
    <row r="16" spans="1:11" s="9" customFormat="1" ht="15.75">
      <c r="A16" s="7">
        <v>2003</v>
      </c>
      <c r="B16" s="8">
        <f>'مجموع العام'!B16+'مجموع الخاص'!B16</f>
        <v>923466.83628000005</v>
      </c>
      <c r="C16" s="8">
        <f>'مجموع العام'!C16+'مجموع الخاص'!C16</f>
        <v>1737511.5361999997</v>
      </c>
      <c r="D16" s="8">
        <f>'مجموع العام'!D16+'مجموع الخاص'!D16</f>
        <v>1070729.1242000002</v>
      </c>
      <c r="E16" s="8"/>
      <c r="F16" s="8"/>
      <c r="G16" s="8"/>
      <c r="H16" s="8"/>
      <c r="I16" s="8"/>
      <c r="J16" s="8">
        <f t="shared" si="0"/>
        <v>3731707.4966799999</v>
      </c>
      <c r="K16" s="10"/>
    </row>
    <row r="17" spans="1:11" s="9" customFormat="1" ht="15.75">
      <c r="A17" s="7">
        <v>2004</v>
      </c>
      <c r="B17" s="8">
        <f>'مجموع العام'!B17+'مجموع الخاص'!B17</f>
        <v>1093412.25312</v>
      </c>
      <c r="C17" s="8">
        <f>'مجموع العام'!C17+'مجموع الخاص'!C17</f>
        <v>1916139.63148</v>
      </c>
      <c r="D17" s="8">
        <f>'مجموع العام'!D17+'مجموع الخاص'!D17</f>
        <v>1322829.03312</v>
      </c>
      <c r="E17" s="8"/>
      <c r="F17" s="8"/>
      <c r="G17" s="8"/>
      <c r="H17" s="8"/>
      <c r="I17" s="8"/>
      <c r="J17" s="8">
        <f t="shared" si="0"/>
        <v>4332380.9177200003</v>
      </c>
      <c r="K17" s="10"/>
    </row>
    <row r="18" spans="1:11" s="9" customFormat="1" ht="15.75">
      <c r="A18" s="7">
        <v>2005</v>
      </c>
      <c r="B18" s="8">
        <f>'مجموع العام'!B18+'مجموع الخاص'!B18</f>
        <v>1488618.0354799998</v>
      </c>
      <c r="C18" s="8">
        <f>'مجموع العام'!C18+'مجموع الخاص'!C18</f>
        <v>4700932.7431360008</v>
      </c>
      <c r="D18" s="8">
        <f>'مجموع العام'!D18+'مجموع الخاص'!D18</f>
        <v>3885614.8992399997</v>
      </c>
      <c r="E18" s="8"/>
      <c r="F18" s="8"/>
      <c r="G18" s="8"/>
      <c r="H18" s="8"/>
      <c r="I18" s="8"/>
      <c r="J18" s="8">
        <f t="shared" si="0"/>
        <v>10075165.677856</v>
      </c>
      <c r="K18" s="10"/>
    </row>
    <row r="19" spans="1:11" s="9" customFormat="1" ht="15.75">
      <c r="A19" s="7">
        <v>2006</v>
      </c>
      <c r="B19" s="8">
        <f>'مجموع العام'!B19+'مجموع الخاص'!B19</f>
        <v>2311616.0447200001</v>
      </c>
      <c r="C19" s="8">
        <f>'مجموع العام'!C19+'مجموع الخاص'!C19</f>
        <v>6902038.8215720002</v>
      </c>
      <c r="D19" s="8">
        <f>'مجموع العام'!D19+'مجموع الخاص'!D19</f>
        <v>6626906.1325200005</v>
      </c>
      <c r="E19" s="8"/>
      <c r="F19" s="8"/>
      <c r="G19" s="8"/>
      <c r="H19" s="8"/>
      <c r="I19" s="8"/>
      <c r="J19" s="8">
        <f>B19+C19+D19+E19+F19+G19+H19+I19-1</f>
        <v>15840559.998812001</v>
      </c>
      <c r="K19" s="10"/>
    </row>
    <row r="20" spans="1:11" s="9" customFormat="1" ht="15.75">
      <c r="A20" s="7">
        <v>2007</v>
      </c>
      <c r="B20" s="8">
        <f>'مجموع العام'!B20+'مجموع الخاص'!B20</f>
        <v>3258322.9723200002</v>
      </c>
      <c r="C20" s="8">
        <f>'مجموع العام'!C20+'مجموع الخاص'!C20</f>
        <v>7931247.486907999</v>
      </c>
      <c r="D20" s="8">
        <f>'مجموع العام'!D20+'مجموع الخاص'!D20</f>
        <v>7906698.5608599996</v>
      </c>
      <c r="E20" s="8">
        <f>'مجموع العام'!E20+'مجموع الخاص'!E20</f>
        <v>607956.50970000005</v>
      </c>
      <c r="F20" s="8">
        <f>'مجموع العام'!F20+'مجموع الخاص'!F20</f>
        <v>1943637.8156999997</v>
      </c>
      <c r="G20" s="8">
        <f>'مجموع العام'!G20+'مجموع الخاص'!G20</f>
        <v>133731.55799999999</v>
      </c>
      <c r="H20" s="8">
        <f>'مجموع العام'!H20+'مجموع الخاص'!H20</f>
        <v>0</v>
      </c>
      <c r="I20" s="8">
        <f>'مجموع العام'!I20+'مجموع الخاص'!I20</f>
        <v>0</v>
      </c>
      <c r="J20" s="8">
        <f t="shared" si="0"/>
        <v>21781594.903487995</v>
      </c>
      <c r="K20" s="10"/>
    </row>
    <row r="21" spans="1:11" s="9" customFormat="1" ht="15.75">
      <c r="A21" s="7">
        <v>2008</v>
      </c>
      <c r="B21" s="8">
        <f>'مجموع العام'!B21+'مجموع الخاص'!B21</f>
        <v>4548627.7558400007</v>
      </c>
      <c r="C21" s="8">
        <f>'مجموع العام'!C21+'مجموع الخاص'!C21</f>
        <v>11496530.849683998</v>
      </c>
      <c r="D21" s="8">
        <f>'مجموع العام'!D21+'مجموع الخاص'!D21</f>
        <v>13288022.061399998</v>
      </c>
      <c r="E21" s="8">
        <f>'مجموع العام'!E21+'مجموع الخاص'!E21</f>
        <v>2274352.9890999999</v>
      </c>
      <c r="F21" s="8">
        <f>'مجموع العام'!F21+'مجموع الخاص'!F21</f>
        <v>10038670.089399999</v>
      </c>
      <c r="G21" s="8">
        <f>'مجموع العام'!G21+'مجموع الخاص'!G21</f>
        <v>527672.95030000003</v>
      </c>
      <c r="H21" s="8">
        <f>'مجموع العام'!H21+'مجموع الخاص'!H21</f>
        <v>0</v>
      </c>
      <c r="I21" s="8">
        <f>'مجموع العام'!I21+'مجموع الخاص'!I21</f>
        <v>0</v>
      </c>
      <c r="J21" s="8">
        <f t="shared" si="0"/>
        <v>42173876.695724003</v>
      </c>
      <c r="K21" s="10"/>
    </row>
    <row r="22" spans="1:11" s="9" customFormat="1" ht="15.75">
      <c r="A22" s="7">
        <v>2009</v>
      </c>
      <c r="B22" s="8">
        <f>'مجموع العام'!B22+'مجموع الخاص'!B22</f>
        <v>6029348.0794000002</v>
      </c>
      <c r="C22" s="8">
        <f>'مجموع العام'!C22+'مجموع الخاص'!C22</f>
        <v>13843453.497499999</v>
      </c>
      <c r="D22" s="8">
        <f>'مجموع العام'!D22+'مجموع الخاص'!D22</f>
        <v>14915001.6065</v>
      </c>
      <c r="E22" s="8">
        <f>'مجموع العام'!E22+'مجموع الخاص'!E22</f>
        <v>3699315.8753999998</v>
      </c>
      <c r="F22" s="8">
        <f>'مجموع العام'!F22+'مجموع الخاص'!F22</f>
        <v>12061232.071499998</v>
      </c>
      <c r="G22" s="8">
        <f>'مجموع العام'!G22+'مجموع الخاص'!G22</f>
        <v>1312826.6063999999</v>
      </c>
      <c r="H22" s="8">
        <f>'مجموع العام'!H22+'مجموع الخاص'!H22</f>
        <v>0</v>
      </c>
      <c r="I22" s="8">
        <f>'مجموع العام'!I22+'مجموع الخاص'!I22</f>
        <v>0</v>
      </c>
      <c r="J22" s="8">
        <f>B22+C22+D22+E22+F22+G22+H22+I22+2</f>
        <v>51861179.736699991</v>
      </c>
      <c r="K22" s="10"/>
    </row>
    <row r="23" spans="1:11" s="12" customFormat="1" ht="15.75">
      <c r="A23" s="11">
        <v>2010</v>
      </c>
      <c r="B23" s="8">
        <f>'مجموع العام'!B23+'مجموع الخاص'!B23</f>
        <v>7333316.1747199995</v>
      </c>
      <c r="C23" s="8">
        <f>'مجموع العام'!C23+'مجموع الخاص'!C23</f>
        <v>19326394.816715997</v>
      </c>
      <c r="D23" s="8">
        <f>'مجموع العام'!D23+'مجموع الخاص'!D23</f>
        <v>21004109.622360002</v>
      </c>
      <c r="E23" s="8">
        <f>'مجموع العام'!E23+'مجموع الخاص'!E23</f>
        <v>5005924.8588999994</v>
      </c>
      <c r="F23" s="8">
        <f>'مجموع العام'!F23+'مجموع الخاص'!F23</f>
        <v>18009088.204799995</v>
      </c>
      <c r="G23" s="8">
        <f>'مجموع العام'!G23+'مجموع الخاص'!G23</f>
        <v>1661583.8972999998</v>
      </c>
      <c r="H23" s="8">
        <f>'مجموع العام'!H23+'مجموع الخاص'!H23</f>
        <v>0</v>
      </c>
      <c r="I23" s="8">
        <f>'مجموع العام'!I23+'مجموع الخاص'!I23</f>
        <v>0</v>
      </c>
      <c r="J23" s="8">
        <f t="shared" si="0"/>
        <v>72340417.574795991</v>
      </c>
    </row>
    <row r="24" spans="1:11" s="12" customFormat="1" ht="15.75">
      <c r="A24" s="11">
        <v>2011</v>
      </c>
      <c r="B24" s="8">
        <f>'مجموع العام'!B24+'مجموع الخاص'!B24</f>
        <v>9159342.3928800002</v>
      </c>
      <c r="C24" s="8">
        <f>'مجموع العام'!C24+'مجموع الخاص'!C24</f>
        <v>24004190.611612</v>
      </c>
      <c r="D24" s="8">
        <f>'مجموع العام'!D24+'مجموع الخاص'!D24</f>
        <v>27014971.93214</v>
      </c>
      <c r="E24" s="8">
        <f>'مجموع العام'!E24+'مجموع الخاص'!E24</f>
        <v>5580255.1409999998</v>
      </c>
      <c r="F24" s="8">
        <f>'مجموع العام'!F24+'مجموع الخاص'!F24</f>
        <v>25134160.286999997</v>
      </c>
      <c r="G24" s="8">
        <f>'مجموع العام'!G24+'مجموع الخاص'!G24</f>
        <v>2105730.3237999999</v>
      </c>
      <c r="H24" s="8">
        <f>'مجموع العام'!H24+'مجموع الخاص'!H24</f>
        <v>0</v>
      </c>
      <c r="I24" s="8">
        <f>'مجموع العام'!I24+'مجموع الخاص'!I24</f>
        <v>0</v>
      </c>
      <c r="J24" s="8">
        <f>B24+C24+D24+E24+F24+G24+H24+I24+1</f>
        <v>92998651.688431993</v>
      </c>
    </row>
    <row r="25" spans="1:11" ht="15.75">
      <c r="A25" s="13">
        <v>2012</v>
      </c>
      <c r="B25" s="8">
        <f>'مجموع العام'!B25+'مجموع الخاص'!B25</f>
        <v>12769800.140600001</v>
      </c>
      <c r="C25" s="8">
        <f>'مجموع العام'!C25+'مجموع الخاص'!C25</f>
        <v>28900673.899227999</v>
      </c>
      <c r="D25" s="8">
        <f>'مجموع العام'!D25+'مجموع الخاص'!D25</f>
        <v>36032562.776359998</v>
      </c>
      <c r="E25" s="8">
        <f>'مجموع العام'!E25+'مجموع الخاص'!E25</f>
        <v>6724002.5448000012</v>
      </c>
      <c r="F25" s="8">
        <f>'مجموع العام'!F25+'مجموع الخاص'!F25</f>
        <v>34093019.939500004</v>
      </c>
      <c r="G25" s="8">
        <f>'مجموع العام'!G25+'مجموع الخاص'!G25</f>
        <v>2279704.5068999999</v>
      </c>
      <c r="H25" s="8">
        <f>'مجموع العام'!H25+'مجموع الخاص'!H25</f>
        <v>137025.47519999999</v>
      </c>
      <c r="I25" s="8">
        <f>'مجموع العام'!I25+'مجموع الخاص'!I25</f>
        <v>309438.54960000003</v>
      </c>
      <c r="J25" s="8">
        <f>B25+C25+D25+E25+F25+G25+H25+I25+1</f>
        <v>121246228.83218801</v>
      </c>
    </row>
    <row r="26" spans="1:11" ht="15.75">
      <c r="A26" s="13">
        <v>2013</v>
      </c>
      <c r="B26" s="8">
        <f>'مجموع العام'!B26+'مجموع الخاص'!B26</f>
        <v>17237538.450199999</v>
      </c>
      <c r="C26" s="8">
        <f>'مجموع العام'!C26+'مجموع الخاص'!C26</f>
        <v>34517963.468203999</v>
      </c>
      <c r="D26" s="8">
        <f>'مجموع العام'!D26+'مجموع الخاص'!D26</f>
        <v>54349657.342739999</v>
      </c>
      <c r="E26" s="8">
        <f>'مجموع العام'!E26+'مجموع الخاص'!E26</f>
        <v>10607702.5513</v>
      </c>
      <c r="F26" s="8">
        <f>'مجموع العام'!F26+'مجموع الخاص'!F26</f>
        <v>42902283.083899997</v>
      </c>
      <c r="G26" s="8">
        <f>'مجموع العام'!G26+'مجموع الخاص'!G26</f>
        <v>2486924.639</v>
      </c>
      <c r="H26" s="8">
        <f>'مجموع العام'!H26+'مجموع الخاص'!H26</f>
        <v>171955.1384</v>
      </c>
      <c r="I26" s="8">
        <f>'مجموع العام'!I26+'مجموع الخاص'!I26</f>
        <v>594141.3922</v>
      </c>
      <c r="J26" s="8">
        <f t="shared" si="0"/>
        <v>162868166.06594399</v>
      </c>
    </row>
    <row r="27" spans="1:11" ht="15.75">
      <c r="A27" s="13">
        <v>2014</v>
      </c>
      <c r="B27" s="8">
        <f>'مجموع العام'!B27+'مجموع الخاص'!B27</f>
        <v>22039846.42004</v>
      </c>
      <c r="C27" s="8">
        <f>'مجموع العام'!C27+'مجموع الخاص'!C27</f>
        <v>53446192.659059994</v>
      </c>
      <c r="D27" s="8">
        <f>'مجموع العام'!D27+'مجموع الخاص'!D27</f>
        <v>60805884.004719995</v>
      </c>
      <c r="E27" s="8">
        <f>'مجموع العام'!E27+'مجموع الخاص'!E27</f>
        <v>14621096.772300001</v>
      </c>
      <c r="F27" s="8">
        <f>'مجموع العام'!F27+'مجموع الخاص'!F27</f>
        <v>44797141.941699997</v>
      </c>
      <c r="G27" s="8">
        <f>'مجموع العام'!G27+'مجموع الخاص'!G27</f>
        <v>4890861.608</v>
      </c>
      <c r="H27" s="8">
        <f>'مجموع العام'!H27+'مجموع الخاص'!H27</f>
        <v>166514.46239999996</v>
      </c>
      <c r="I27" s="8">
        <f>'مجموع العام'!I27+'مجموع الخاص'!I27</f>
        <v>821147.446</v>
      </c>
      <c r="J27" s="8">
        <f>B27+C27+D27+E27+F27+G27+H27+I27+2</f>
        <v>201588687.31421998</v>
      </c>
    </row>
    <row r="28" spans="1:11" ht="15.75">
      <c r="A28" s="13">
        <v>2015</v>
      </c>
      <c r="B28" s="8">
        <f>'مجموع العام'!B28+'مجموع الخاص'!B28</f>
        <v>25101145.020680003</v>
      </c>
      <c r="C28" s="8">
        <f>'مجموع العام'!C28+'مجموع الخاص'!C28</f>
        <v>55655541.353476003</v>
      </c>
      <c r="D28" s="8">
        <f>'مجموع العام'!D28+'مجموع الخاص'!D28</f>
        <v>64206264.459459998</v>
      </c>
      <c r="E28" s="8">
        <f>'مجموع العام'!E28+'مجموع الخاص'!E28</f>
        <v>18130205.020599999</v>
      </c>
      <c r="F28" s="8">
        <f>'مجموع العام'!F28+'مجموع الخاص'!F28</f>
        <v>60338792.789299995</v>
      </c>
      <c r="G28" s="8">
        <f>'مجموع العام'!G28+'مجموع الخاص'!G28</f>
        <v>6462232.2519999994</v>
      </c>
      <c r="H28" s="8">
        <f>'مجموع العام'!H28+'مجموع الخاص'!H28</f>
        <v>138245.7346</v>
      </c>
      <c r="I28" s="8">
        <f>'مجموع العام'!I28+'مجموع الخاص'!I28</f>
        <v>712366.30480000004</v>
      </c>
      <c r="J28" s="8">
        <f>B28+C28+D28+E28+F28+G28+H28+I28+1</f>
        <v>230744793.93491599</v>
      </c>
    </row>
    <row r="29" spans="1:11" ht="15.75">
      <c r="A29" s="13">
        <v>2016</v>
      </c>
      <c r="B29" s="8">
        <f>'مجموع العام'!B29+'مجموع الخاص'!B29</f>
        <v>28607079.214520004</v>
      </c>
      <c r="C29" s="8">
        <f>'مجموع العام'!C29+'مجموع الخاص'!C29</f>
        <v>54964721.897972003</v>
      </c>
      <c r="D29" s="8">
        <f>'مجموع العام'!D29+'مجموع الخاص'!D29</f>
        <v>66999172.417759992</v>
      </c>
      <c r="E29" s="8">
        <f>'مجموع العام'!E29+'مجموع الخاص'!E29</f>
        <v>17143636.581100002</v>
      </c>
      <c r="F29" s="8">
        <f>'مجموع العام'!F29+'مجموع الخاص'!F29</f>
        <v>62889583.440299988</v>
      </c>
      <c r="G29" s="8">
        <f>'مجموع العام'!G29+'مجموع الخاص'!G29</f>
        <v>5763153.4831999997</v>
      </c>
      <c r="H29" s="8">
        <f>'مجموع العام'!H29+'مجموع الخاص'!H29</f>
        <v>88589.539399999994</v>
      </c>
      <c r="I29" s="8">
        <f>'مجموع العام'!I29+'مجموع الخاص'!I29</f>
        <v>508609.76620000001</v>
      </c>
      <c r="J29" s="8">
        <f t="shared" si="0"/>
        <v>236964546.34045205</v>
      </c>
    </row>
  </sheetData>
  <mergeCells count="4">
    <mergeCell ref="A1:J1"/>
    <mergeCell ref="A2:B2"/>
    <mergeCell ref="I2:J2"/>
    <mergeCell ref="J3:J4"/>
  </mergeCells>
  <printOptions horizontalCentered="1"/>
  <pageMargins left="0.2" right="0.52" top="0.75" bottom="0.75" header="0.31" footer="0.3"/>
  <pageSetup paperSize="9" scale="72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rightToLeft="1" workbookViewId="0">
      <selection activeCell="H4" sqref="H4"/>
    </sheetView>
  </sheetViews>
  <sheetFormatPr defaultColWidth="9" defaultRowHeight="27" customHeight="1"/>
  <cols>
    <col min="1" max="1" width="8" style="1" customWidth="1"/>
    <col min="2" max="2" width="13.85546875" style="1" customWidth="1"/>
    <col min="3" max="3" width="13.42578125" style="1" customWidth="1"/>
    <col min="4" max="4" width="12.85546875" style="1" customWidth="1"/>
    <col min="5" max="5" width="12.42578125" style="1" customWidth="1"/>
    <col min="6" max="6" width="13.7109375" style="1" customWidth="1"/>
    <col min="7" max="7" width="13.42578125" style="1" customWidth="1"/>
    <col min="8" max="8" width="12.140625" style="1" customWidth="1"/>
    <col min="9" max="9" width="13.140625" style="1" customWidth="1"/>
    <col min="10" max="10" width="13.5703125" style="1" customWidth="1"/>
    <col min="11" max="11" width="11.85546875" style="1" bestFit="1" customWidth="1"/>
    <col min="12" max="16384" width="9" style="1"/>
  </cols>
  <sheetData>
    <row r="1" spans="1:11" ht="21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5.75">
      <c r="A2" s="15" t="s">
        <v>17</v>
      </c>
      <c r="B2" s="15"/>
      <c r="C2" s="2"/>
      <c r="I2" s="16" t="s">
        <v>2</v>
      </c>
      <c r="J2" s="16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>
      <c r="A5" s="7">
        <v>1992</v>
      </c>
      <c r="B5" s="8">
        <f>('[1]زراعة عام'!B5+'[1]تعدين ومقالع عام'!B5+'[1]صناعة تحويلية عام'!B5+'[1]كهرباء عام'!B5+'[1]بناء وتشييد عام'!B5+'[1]تجارة عام'!B5+'[1]نقل عام'!B5+'[1]بنوك عام'!B5+'[1]خدمات التنمية الأجتماعية'!B5)/1000</f>
        <v>13.22592</v>
      </c>
      <c r="C5" s="8">
        <f>('[1]زراعة عام'!C5+'[1]تعدين ومقالع عام'!C5+'[1]صناعة تحويلية عام'!C5+'[1]كهرباء عام'!C5+'[1]بناء وتشييد عام'!C5+'[1]تجارة عام'!C5+'[1]نقل عام'!C5+'[1]بنوك عام'!C5+'[1]خدمات التنمية الأجتماعية'!C5)/1000</f>
        <v>1999.14048</v>
      </c>
      <c r="D5" s="8">
        <f>('[1]زراعة عام'!D5+'[1]تعدين ومقالع عام'!D5+'[1]صناعة تحويلية عام'!D5+'[1]كهرباء عام'!D5+'[1]بناء وتشييد عام'!D5+'[1]تجارة عام'!D5+'[1]نقل عام'!D5+'[1]بنوك عام'!D5+'[1]خدمات التنمية الأجتماعية'!D5)/1000</f>
        <v>1369.8451200000002</v>
      </c>
      <c r="E5" s="8"/>
      <c r="F5" s="8"/>
      <c r="G5" s="8"/>
      <c r="H5" s="8"/>
      <c r="I5" s="8"/>
      <c r="J5" s="8">
        <f>B5+C5+D5+E5+F5+G5+H5+I5+1</f>
        <v>3383.2115200000003</v>
      </c>
    </row>
    <row r="6" spans="1:11" s="9" customFormat="1" ht="15.75">
      <c r="A6" s="7">
        <v>1993</v>
      </c>
      <c r="B6" s="8">
        <f>('[1]زراعة عام'!B6+'[1]تعدين ومقالع عام'!B6+'[1]صناعة تحويلية عام'!B6+'[1]كهرباء عام'!B6+'[1]بناء وتشييد عام'!B6+'[1]تجارة عام'!B6+'[1]نقل عام'!B6+'[1]بنوك عام'!B6+'[1]خدمات التنمية الأجتماعية'!B6)/1000</f>
        <v>77.38364</v>
      </c>
      <c r="C6" s="8">
        <f>('[1]زراعة عام'!C6+'[1]تعدين ومقالع عام'!C6+'[1]صناعة تحويلية عام'!C6+'[1]كهرباء عام'!C6+'[1]بناء وتشييد عام'!C6+'[1]تجارة عام'!C6+'[1]نقل عام'!C6+'[1]بنوك عام'!C6+'[1]خدمات التنمية الأجتماعية'!C6)/1000</f>
        <v>7214.2404000000006</v>
      </c>
      <c r="D6" s="8">
        <f>('[1]زراعة عام'!D6+'[1]تعدين ومقالع عام'!D6+'[1]صناعة تحويلية عام'!D6+'[1]كهرباء عام'!D6+'[1]بناء وتشييد عام'!D6+'[1]تجارة عام'!D6+'[1]نقل عام'!D6+'[1]بنوك عام'!D6+'[1]خدمات التنمية الأجتماعية'!D6)/1000</f>
        <v>10579.61464</v>
      </c>
      <c r="E6" s="8"/>
      <c r="F6" s="8"/>
      <c r="G6" s="8"/>
      <c r="H6" s="8"/>
      <c r="I6" s="8"/>
      <c r="J6" s="8">
        <f>B6+C6+D6+E6+F6+G6+H6+I6+1</f>
        <v>17872.238680000002</v>
      </c>
    </row>
    <row r="7" spans="1:11" s="9" customFormat="1" ht="15.75">
      <c r="A7" s="7">
        <v>1994</v>
      </c>
      <c r="B7" s="8">
        <f>('[1]زراعة عام'!B7+'[1]تعدين ومقالع عام'!B7+'[1]صناعة تحويلية عام'!B7+'[1]كهرباء عام'!B7+'[1]بناء وتشييد عام'!B7+'[1]تجارة عام'!B7+'[1]نقل عام'!B7+'[1]بنوك عام'!B7+'[1]خدمات التنمية الأجتماعية'!B7)/1000</f>
        <v>187.80803999999998</v>
      </c>
      <c r="C7" s="8">
        <f>('[1]زراعة عام'!C7+'[1]تعدين ومقالع عام'!C7+'[1]صناعة تحويلية عام'!C7+'[1]كهرباء عام'!C7+'[1]بناء وتشييد عام'!C7+'[1]تجارة عام'!C7+'[1]نقل عام'!C7+'[1]بنوك عام'!C7+'[1]خدمات التنمية الأجتماعية'!C7)/1000</f>
        <v>16260.133760000001</v>
      </c>
      <c r="D7" s="8">
        <f>('[1]زراعة عام'!D7+'[1]تعدين ومقالع عام'!D7+'[1]صناعة تحويلية عام'!D7+'[1]كهرباء عام'!D7+'[1]بناء وتشييد عام'!D7+'[1]تجارة عام'!D7+'[1]نقل عام'!D7+'[1]بنوك عام'!D7+'[1]خدمات التنمية الأجتماعية'!D7)/1000</f>
        <v>24668.168599999997</v>
      </c>
      <c r="E7" s="8"/>
      <c r="F7" s="8"/>
      <c r="G7" s="8"/>
      <c r="H7" s="8"/>
      <c r="I7" s="8"/>
      <c r="J7" s="8">
        <f t="shared" ref="J7:J29" si="0">B7+C7+D7+E7+F7+G7+H7+I7</f>
        <v>41116.110399999998</v>
      </c>
    </row>
    <row r="8" spans="1:11" s="9" customFormat="1" ht="15.75">
      <c r="A8" s="7">
        <v>1995</v>
      </c>
      <c r="B8" s="8">
        <f>('[1]زراعة عام'!B8+'[1]تعدين ومقالع عام'!B8+'[1]صناعة تحويلية عام'!B8+'[1]كهرباء عام'!B8+'[1]بناء وتشييد عام'!B8+'[1]تجارة عام'!B8+'[1]نقل عام'!B8+'[1]بنوك عام'!B8+'[1]خدمات التنمية الأجتماعية'!B8)/1000</f>
        <v>886.23756000000003</v>
      </c>
      <c r="C8" s="8">
        <f>('[1]زراعة عام'!C8+'[1]تعدين ومقالع عام'!C8+'[1]صناعة تحويلية عام'!C8+'[1]كهرباء عام'!C8+'[1]بناء وتشييد عام'!C8+'[1]تجارة عام'!C8+'[1]نقل عام'!C8+'[1]بنوك عام'!C8+'[1]خدمات التنمية الأجتماعية'!C8)/1000</f>
        <v>46045.043319999997</v>
      </c>
      <c r="D8" s="8">
        <f>('[1]زراعة عام'!D8+'[1]تعدين ومقالع عام'!D8+'[1]صناعة تحويلية عام'!D8+'[1]كهرباء عام'!D8+'[1]بناء وتشييد عام'!D8+'[1]تجارة عام'!D8+'[1]نقل عام'!D8+'[1]بنوك عام'!D8+'[1]خدمات التنمية الأجتماعية'!D8)/1000</f>
        <v>51797.250919999991</v>
      </c>
      <c r="E8" s="8"/>
      <c r="F8" s="8"/>
      <c r="G8" s="8"/>
      <c r="H8" s="8"/>
      <c r="I8" s="8"/>
      <c r="J8" s="8">
        <f>B8+C8+D8+E8+F8+G8+H8+I8+1</f>
        <v>98729.531799999997</v>
      </c>
    </row>
    <row r="9" spans="1:11" s="9" customFormat="1" ht="15.75">
      <c r="A9" s="7">
        <v>1996</v>
      </c>
      <c r="B9" s="8">
        <f>('[1]زراعة عام'!B9+'[1]تعدين ومقالع عام'!B9+'[1]صناعة تحويلية عام'!B9+'[1]كهرباء عام'!B9+'[1]بناء وتشييد عام'!B9+'[1]تجارة عام'!B9+'[1]نقل عام'!B9+'[1]بنوك عام'!B9+'[1]خدمات التنمية الأجتماعية'!B9)/1000</f>
        <v>1187.48504</v>
      </c>
      <c r="C9" s="8">
        <f>('[1]زراعة عام'!C9+'[1]تعدين ومقالع عام'!C9+'[1]صناعة تحويلية عام'!C9+'[1]كهرباء عام'!C9+'[1]بناء وتشييد عام'!C9+'[1]تجارة عام'!C9+'[1]نقل عام'!C9+'[1]بنوك عام'!C9+'[1]خدمات التنمية الأجتماعية'!C9)/1000</f>
        <v>57891.522519999999</v>
      </c>
      <c r="D9" s="8">
        <f>('[1]زراعة عام'!D9+'[1]تعدين ومقالع عام'!D9+'[1]صناعة تحويلية عام'!D9+'[1]كهرباء عام'!D9+'[1]بناء وتشييد عام'!D9+'[1]تجارة عام'!D9+'[1]نقل عام'!D9+'[1]بنوك عام'!D9+'[1]خدمات التنمية الأجتماعية'!D9)/1000</f>
        <v>58216.943119999996</v>
      </c>
      <c r="E9" s="8"/>
      <c r="F9" s="8"/>
      <c r="G9" s="8"/>
      <c r="H9" s="8"/>
      <c r="I9" s="8"/>
      <c r="J9" s="8">
        <f t="shared" si="0"/>
        <v>117295.95067999999</v>
      </c>
    </row>
    <row r="10" spans="1:11" s="9" customFormat="1" ht="15.75">
      <c r="A10" s="7">
        <v>1997</v>
      </c>
      <c r="B10" s="8">
        <f>('[1]زراعة عام'!B10+'[1]تعدين ومقالع عام'!B10+'[1]صناعة تحويلية عام'!B10+'[1]كهرباء عام'!B10+'[1]بناء وتشييد عام'!B10+'[1]تجارة عام'!B10+'[1]نقل عام'!B10+'[1]بنوك عام'!B10+'[1]خدمات التنمية الأجتماعية'!B10)/1000</f>
        <v>26497.55428</v>
      </c>
      <c r="C10" s="8">
        <f>('[1]زراعة عام'!C10+'[1]تعدين ومقالع عام'!C10+'[1]صناعة تحويلية عام'!C10+'[1]كهرباء عام'!C10+'[1]بناء وتشييد عام'!C10+'[1]تجارة عام'!C10+'[1]نقل عام'!C10+'[1]بنوك عام'!C10+'[1]خدمات التنمية الأجتماعية'!C10)/1000</f>
        <v>99599.333399999989</v>
      </c>
      <c r="D10" s="8">
        <f>('[1]زراعة عام'!D10+'[1]تعدين ومقالع عام'!D10+'[1]صناعة تحويلية عام'!D10+'[1]كهرباء عام'!D10+'[1]بناء وتشييد عام'!D10+'[1]تجارة عام'!D10+'[1]نقل عام'!D10+'[1]بنوك عام'!D10+'[1]خدمات التنمية الأجتماعية'!D10)/1000</f>
        <v>129578.7956</v>
      </c>
      <c r="E10" s="8"/>
      <c r="F10" s="8"/>
      <c r="G10" s="8"/>
      <c r="H10" s="8"/>
      <c r="I10" s="8"/>
      <c r="J10" s="8">
        <f>B10+C10+D10+E10+F10+G10+H10+I10-1</f>
        <v>255674.68328</v>
      </c>
    </row>
    <row r="11" spans="1:11" s="9" customFormat="1" ht="15.75">
      <c r="A11" s="7">
        <v>1998</v>
      </c>
      <c r="B11" s="8">
        <f>('[1]زراعة عام'!B11+'[1]تعدين ومقالع عام'!B11+'[1]صناعة تحويلية عام'!B11+'[1]كهرباء عام'!B11+'[1]بناء وتشييد عام'!B11+'[1]تجارة عام'!B11+'[1]نقل عام'!B11+'[1]بنوك عام'!B11+'[1]خدمات التنمية الأجتماعية'!B11)/1000</f>
        <v>74912.827879999997</v>
      </c>
      <c r="C11" s="8">
        <f>('[1]زراعة عام'!C11+'[1]تعدين ومقالع عام'!C11+'[1]صناعة تحويلية عام'!C11+'[1]كهرباء عام'!C11+'[1]بناء وتشييد عام'!C11+'[1]تجارة عام'!C11+'[1]نقل عام'!C11+'[1]بنوك عام'!C11+'[1]خدمات التنمية الأجتماعية'!C11)/1000</f>
        <v>167955.01559999998</v>
      </c>
      <c r="D11" s="8">
        <f>('[1]زراعة عام'!D11+'[1]تعدين ومقالع عام'!D11+'[1]صناعة تحويلية عام'!D11+'[1]كهرباء عام'!D11+'[1]بناء وتشييد عام'!D11+'[1]تجارة عام'!D11+'[1]نقل عام'!D11+'[1]بنوك عام'!D11+'[1]خدمات التنمية الأجتماعية'!D11)/1000</f>
        <v>230215.06860000003</v>
      </c>
      <c r="E11" s="8"/>
      <c r="F11" s="8"/>
      <c r="G11" s="8"/>
      <c r="H11" s="8"/>
      <c r="I11" s="8"/>
      <c r="J11" s="8">
        <f t="shared" si="0"/>
        <v>473082.91208000004</v>
      </c>
    </row>
    <row r="12" spans="1:11" s="9" customFormat="1" ht="15.75">
      <c r="A12" s="7">
        <v>1999</v>
      </c>
      <c r="B12" s="8">
        <f>('[1]زراعة عام'!B12+'[1]تعدين ومقالع عام'!B12+'[1]صناعة تحويلية عام'!B12+'[1]كهرباء عام'!B12+'[1]بناء وتشييد عام'!B12+'[1]تجارة عام'!B12+'[1]نقل عام'!B12+'[1]بنوك عام'!B12+'[1]خدمات التنمية الأجتماعية'!B12)/1000</f>
        <v>164612.01827999996</v>
      </c>
      <c r="C12" s="8">
        <f>('[1]زراعة عام'!C12+'[1]تعدين ومقالع عام'!C12+'[1]صناعة تحويلية عام'!C12+'[1]كهرباء عام'!C12+'[1]بناء وتشييد عام'!C12+'[1]تجارة عام'!C12+'[1]نقل عام'!C12+'[1]بنوك عام'!C12+'[1]خدمات التنمية الأجتماعية'!C12)/1000</f>
        <v>306899.58376000001</v>
      </c>
      <c r="D12" s="8">
        <f>('[1]زراعة عام'!D12+'[1]تعدين ومقالع عام'!D12+'[1]صناعة تحويلية عام'!D12+'[1]كهرباء عام'!D12+'[1]بناء وتشييد عام'!D12+'[1]تجارة عام'!D12+'[1]نقل عام'!D12+'[1]بنوك عام'!D12+'[1]خدمات التنمية الأجتماعية'!D12)/1000</f>
        <v>354712.82571999996</v>
      </c>
      <c r="E12" s="8"/>
      <c r="F12" s="8"/>
      <c r="G12" s="8"/>
      <c r="H12" s="8"/>
      <c r="I12" s="8"/>
      <c r="J12" s="8">
        <f t="shared" si="0"/>
        <v>826224.42775999987</v>
      </c>
    </row>
    <row r="13" spans="1:11" s="9" customFormat="1" ht="15.75">
      <c r="A13" s="7">
        <v>2000</v>
      </c>
      <c r="B13" s="8">
        <f>('[1]زراعة عام'!B13+'[1]تعدين ومقالع عام'!B13+'[1]صناعة تحويلية عام'!B13+'[1]كهرباء عام'!B13+'[1]بناء وتشييد عام'!B13+'[1]تجارة عام'!B13+'[1]نقل عام'!B13+'[1]بنوك عام'!B13+'[1]خدمات التنمية الأجتماعية'!B13)/1000</f>
        <v>200076.15703999999</v>
      </c>
      <c r="C13" s="8">
        <f>('[1]زراعة عام'!C13+'[1]تعدين ومقالع عام'!C13+'[1]صناعة تحويلية عام'!C13+'[1]كهرباء عام'!C13+'[1]بناء وتشييد عام'!C13+'[1]تجارة عام'!C13+'[1]نقل عام'!C13+'[1]بنوك عام'!C13+'[1]خدمات التنمية الأجتماعية'!C13)/1000</f>
        <v>618439.84212000004</v>
      </c>
      <c r="D13" s="8">
        <f>('[1]زراعة عام'!D13+'[1]تعدين ومقالع عام'!D13+'[1]صناعة تحويلية عام'!D13+'[1]كهرباء عام'!D13+'[1]بناء وتشييد عام'!D13+'[1]تجارة عام'!D13+'[1]نقل عام'!D13+'[1]بنوك عام'!D13+'[1]خدمات التنمية الأجتماعية'!D13)/1000</f>
        <v>519366.03452000004</v>
      </c>
      <c r="E13" s="8"/>
      <c r="F13" s="8"/>
      <c r="G13" s="8"/>
      <c r="H13" s="8"/>
      <c r="I13" s="8"/>
      <c r="J13" s="8">
        <f t="shared" si="0"/>
        <v>1337882.0336800001</v>
      </c>
    </row>
    <row r="14" spans="1:11" s="9" customFormat="1" ht="15.75">
      <c r="A14" s="7">
        <v>2001</v>
      </c>
      <c r="B14" s="8">
        <f>('[1]زراعة عام'!B14+'[1]تعدين ومقالع عام'!B14+'[1]صناعة تحويلية عام'!B14+'[1]كهرباء عام'!B14+'[1]بناء وتشييد عام'!B14+'[1]تجارة عام'!B14+'[1]نقل عام'!B14+'[1]بنوك عام'!B14+'[1]خدمات التنمية الأجتماعية'!B14)/1000</f>
        <v>245505.46451999998</v>
      </c>
      <c r="C14" s="8">
        <f>('[1]زراعة عام'!C14+'[1]تعدين ومقالع عام'!C14+'[1]صناعة تحويلية عام'!C14+'[1]كهرباء عام'!C14+'[1]بناء وتشييد عام'!C14+'[1]تجارة عام'!C14+'[1]نقل عام'!C14+'[1]بنوك عام'!C14+'[1]خدمات التنمية الأجتماعية'!C14)/1000</f>
        <v>1148281.6668800001</v>
      </c>
      <c r="D14" s="8">
        <f>('[1]زراعة عام'!D14+'[1]تعدين ومقالع عام'!D14+'[1]صناعة تحويلية عام'!D14+'[1]كهرباء عام'!D14+'[1]بناء وتشييد عام'!D14+'[1]تجارة عام'!D14+'[1]نقل عام'!D14+'[1]بنوك عام'!D14+'[1]خدمات التنمية الأجتماعية'!D14)/1000</f>
        <v>839170.50991999998</v>
      </c>
      <c r="E14" s="8"/>
      <c r="F14" s="8"/>
      <c r="G14" s="8"/>
      <c r="H14" s="8"/>
      <c r="I14" s="8"/>
      <c r="J14" s="8">
        <f t="shared" si="0"/>
        <v>2232957.6413199999</v>
      </c>
      <c r="K14" s="10"/>
    </row>
    <row r="15" spans="1:11" s="9" customFormat="1" ht="15.75">
      <c r="A15" s="7">
        <v>2002</v>
      </c>
      <c r="B15" s="8">
        <f>('[1]زراعة عام'!B15+'[1]تعدين ومقالع عام'!B15+'[1]صناعة تحويلية عام'!B15+'[1]كهرباء عام'!B15+'[1]بناء وتشييد عام'!B15+'[1]تجارة عام'!B15+'[1]نقل عام'!B15+'[1]بنوك عام'!B15+'[1]خدمات التنمية الأجتماعية'!B15)/1000</f>
        <v>235661.37715999997</v>
      </c>
      <c r="C15" s="8">
        <f>('[1]زراعة عام'!C15+'[1]تعدين ومقالع عام'!C15+'[1]صناعة تحويلية عام'!C15+'[1]كهرباء عام'!C15+'[1]بناء وتشييد عام'!C15+'[1]تجارة عام'!C15+'[1]نقل عام'!C15+'[1]بنوك عام'!C15+'[1]خدمات التنمية الأجتماعية'!C15)/1000</f>
        <v>1769070.64956</v>
      </c>
      <c r="D15" s="8">
        <f>('[1]زراعة عام'!D15+'[1]تعدين ومقالع عام'!D15+'[1]صناعة تحويلية عام'!D15+'[1]كهرباء عام'!D15+'[1]بناء وتشييد عام'!D15+'[1]تجارة عام'!D15+'[1]نقل عام'!D15+'[1]بنوك عام'!D15+'[1]خدمات التنمية الأجتماعية'!D15)/1000</f>
        <v>1120470.0077200001</v>
      </c>
      <c r="E15" s="8"/>
      <c r="F15" s="8"/>
      <c r="G15" s="8"/>
      <c r="H15" s="8"/>
      <c r="I15" s="8"/>
      <c r="J15" s="8">
        <f t="shared" si="0"/>
        <v>3125202.0344400001</v>
      </c>
      <c r="K15" s="10"/>
    </row>
    <row r="16" spans="1:11" s="9" customFormat="1" ht="15.75">
      <c r="A16" s="7">
        <v>2003</v>
      </c>
      <c r="B16" s="8">
        <f>('[1]زراعة عام'!B16+'[1]تعدين ومقالع عام'!B16+'[1]صناعة تحويلية عام'!B16+'[1]كهرباء عام'!B16+'[1]بناء وتشييد عام'!B16+'[1]تجارة عام'!B16+'[1]نقل عام'!B16+'[1]بنوك عام'!B16+'[1]خدمات التنمية الأجتماعية'!B16)/1000</f>
        <v>224537.69379999998</v>
      </c>
      <c r="C16" s="8">
        <f>('[1]زراعة عام'!C16+'[1]تعدين ومقالع عام'!C16+'[1]صناعة تحويلية عام'!C16+'[1]كهرباء عام'!C16+'[1]بناء وتشييد عام'!C16+'[1]تجارة عام'!C16+'[1]نقل عام'!C16+'[1]بنوك عام'!C16+'[1]خدمات التنمية الأجتماعية'!C16)/1000</f>
        <v>1690850.7802399998</v>
      </c>
      <c r="D16" s="8">
        <f>('[1]زراعة عام'!D16+'[1]تعدين ومقالع عام'!D16+'[1]صناعة تحويلية عام'!D16+'[1]كهرباء عام'!D16+'[1]بناء وتشييد عام'!D16+'[1]تجارة عام'!D16+'[1]نقل عام'!D16+'[1]بنوك عام'!D16+'[1]خدمات التنمية الأجتماعية'!D16)/1000</f>
        <v>1069678.0655200002</v>
      </c>
      <c r="E16" s="8"/>
      <c r="F16" s="8"/>
      <c r="G16" s="8"/>
      <c r="H16" s="8"/>
      <c r="I16" s="8"/>
      <c r="J16" s="8">
        <f t="shared" si="0"/>
        <v>2985066.5395599999</v>
      </c>
      <c r="K16" s="10"/>
    </row>
    <row r="17" spans="1:11" s="9" customFormat="1" ht="15.75">
      <c r="A17" s="7">
        <v>2004</v>
      </c>
      <c r="B17" s="8">
        <f>('[1]زراعة عام'!B17+'[1]تعدين ومقالع عام'!B17+'[1]صناعة تحويلية عام'!B17+'[1]كهرباء عام'!B17+'[1]بناء وتشييد عام'!B17+'[1]تجارة عام'!B17+'[1]نقل عام'!B17+'[1]بنوك عام'!B17+'[1]خدمات التنمية الأجتماعية'!B17)/1000</f>
        <v>215748.32147999998</v>
      </c>
      <c r="C17" s="8">
        <f>('[1]زراعة عام'!C17+'[1]تعدين ومقالع عام'!C17+'[1]صناعة تحويلية عام'!C17+'[1]كهرباء عام'!C17+'[1]بناء وتشييد عام'!C17+'[1]تجارة عام'!C17+'[1]نقل عام'!C17+'[1]بنوك عام'!C17+'[1]خدمات التنمية الأجتماعية'!C17)/1000</f>
        <v>1842405.0091599999</v>
      </c>
      <c r="D17" s="8">
        <f>('[1]زراعة عام'!D17+'[1]تعدين ومقالع عام'!D17+'[1]صناعة تحويلية عام'!D17+'[1]كهرباء عام'!D17+'[1]بناء وتشييد عام'!D17+'[1]تجارة عام'!D17+'[1]نقل عام'!D17+'[1]بنوك عام'!D17+'[1]خدمات التنمية الأجتماعية'!D17)/1000</f>
        <v>1321818.79948</v>
      </c>
      <c r="E17" s="8"/>
      <c r="F17" s="8"/>
      <c r="G17" s="8"/>
      <c r="H17" s="8"/>
      <c r="I17" s="8"/>
      <c r="J17" s="8">
        <f t="shared" si="0"/>
        <v>3379972.1301199999</v>
      </c>
      <c r="K17" s="10"/>
    </row>
    <row r="18" spans="1:11" s="9" customFormat="1" ht="15.75">
      <c r="A18" s="7">
        <v>2005</v>
      </c>
      <c r="B18" s="8">
        <f>('[1]زراعة عام'!B18+'[1]تعدين ومقالع عام'!B18+'[1]صناعة تحويلية عام'!B18+'[1]كهرباء عام'!B18+'[1]بناء وتشييد عام'!B18+'[1]تجارة عام'!B18+'[1]نقل عام'!B18+'[1]بنوك عام'!B18+'[1]خدمات التنمية الأجتماعية'!B18)/1000</f>
        <v>313642.97003999999</v>
      </c>
      <c r="C18" s="8">
        <f>('[1]زراعة عام'!C18+'[1]تعدين ومقالع عام'!C18+'[1]صناعة تحويلية عام'!C18+'[1]كهرباء عام'!C18+'[1]بناء وتشييد عام'!C18+'[1]تجارة عام'!C18+'[1]نقل عام'!C18+'[1]بنوك عام'!C18+'[1]خدمات التنمية الأجتماعية'!C18)/1000</f>
        <v>4572332.0043600006</v>
      </c>
      <c r="D18" s="8">
        <f>('[1]زراعة عام'!D18+'[1]تعدين ومقالع عام'!D18+'[1]صناعة تحويلية عام'!D18+'[1]كهرباء عام'!D18+'[1]بناء وتشييد عام'!D18+'[1]تجارة عام'!D18+'[1]نقل عام'!D18+'[1]بنوك عام'!D18+'[1]خدمات التنمية الأجتماعية'!D18)/1000</f>
        <v>3884647.6617999999</v>
      </c>
      <c r="E18" s="8"/>
      <c r="F18" s="8"/>
      <c r="G18" s="8"/>
      <c r="H18" s="8"/>
      <c r="I18" s="8"/>
      <c r="J18" s="8">
        <f t="shared" si="0"/>
        <v>8770622.6361999996</v>
      </c>
      <c r="K18" s="10"/>
    </row>
    <row r="19" spans="1:11" s="9" customFormat="1" ht="15.75">
      <c r="A19" s="7">
        <v>2006</v>
      </c>
      <c r="B19" s="8">
        <f>('[1]زراعة عام'!B19+'[1]تعدين ومقالع عام'!B19+'[1]صناعة تحويلية عام'!B19+'[1]كهرباء عام'!B19+'[1]بناء وتشييد عام'!B19+'[1]تجارة عام'!B19+'[1]نقل عام'!B19+'[1]بنوك عام'!B19+'[1]خدمات التنمية الأجتماعية'!B19)/1000</f>
        <v>452224.34059999994</v>
      </c>
      <c r="C19" s="8">
        <f>('[1]زراعة عام'!C19+'[1]تعدين ومقالع عام'!C19+'[1]صناعة تحويلية عام'!C19+'[1]كهرباء عام'!C19+'[1]بناء وتشييد عام'!C19+'[1]تجارة عام'!C19+'[1]نقل عام'!C19+'[1]بنوك عام'!C19+'[1]خدمات التنمية الأجتماعية'!C19)/1000</f>
        <v>6708214.8793200003</v>
      </c>
      <c r="D19" s="8">
        <f>('[1]زراعة عام'!D19+'[1]تعدين ومقالع عام'!D19+'[1]صناعة تحويلية عام'!D19+'[1]كهرباء عام'!D19+'[1]بناء وتشييد عام'!D19+'[1]تجارة عام'!D19+'[1]نقل عام'!D19+'[1]بنوك عام'!D19+'[1]خدمات التنمية الأجتماعية'!D19)/1000</f>
        <v>6625858.9915200006</v>
      </c>
      <c r="E19" s="8"/>
      <c r="F19" s="8"/>
      <c r="G19" s="8"/>
      <c r="H19" s="8"/>
      <c r="I19" s="8"/>
      <c r="J19" s="8">
        <f>B19+C19+D19+E19+F19+G19+H19+I19-1</f>
        <v>13786297.211440001</v>
      </c>
      <c r="K19" s="10"/>
    </row>
    <row r="20" spans="1:11" s="9" customFormat="1" ht="15.75">
      <c r="A20" s="7">
        <v>2007</v>
      </c>
      <c r="B20" s="8">
        <f>('[1]زراعة عام'!B20+'[1]تعدين ومقالع عام'!B20+'[1]صناعة تحويلية عام'!B20+'[1]كهرباء عام'!B20+'[1]بناء وتشييد عام'!B20+'[1]تجارة عام'!B20+'[1]نقل عام'!B20+'[1]بنوك عام'!B20+'[1]خدمات التنمية الأجتماعية'!B20)/1000</f>
        <v>1001346.8766000001</v>
      </c>
      <c r="C20" s="8">
        <f>('[1]زراعة عام'!C20+'[1]تعدين ومقالع عام'!C20+'[1]صناعة تحويلية عام'!C20+'[1]كهرباء عام'!C20+'[1]بناء وتشييد عام'!C20+'[1]تجارة عام'!C20+'[1]نقل عام'!C20+'[1]بنوك عام'!C20+'[1]خدمات التنمية الأجتماعية'!C20)/1000</f>
        <v>7635709.9873799989</v>
      </c>
      <c r="D20" s="8">
        <f>('[1]زراعة عام'!D20+'[1]تعدين ومقالع عام'!D20+'[1]صناعة تحويلية عام'!D20+'[1]كهرباء عام'!D20+'[1]بناء وتشييد عام'!D20+'[1]تجارة عام'!D20+'[1]نقل عام'!D20+'[1]بنوك عام'!D20+'[1]خدمات التنمية الأجتماعية'!D20)/1000</f>
        <v>7905175.2142599998</v>
      </c>
      <c r="E20" s="8">
        <f>('[1]زراعة عام'!E20+'[1]تعدين ومقالع عام'!E20+'[1]صناعة تحويلية عام'!E20+'[1]كهرباء عام'!E20+'[1]بناء وتشييد عام'!E20+'[1]تجارة عام'!E20+'[1]نقل عام'!E20+'[1]بنوك عام'!E20+'[1]خدمات التنمية الأجتماعية'!E20)/1000</f>
        <v>606150.97920000006</v>
      </c>
      <c r="F20" s="8">
        <f>('[1]زراعة عام'!F20+'[1]تعدين ومقالع عام'!F20+'[1]صناعة تحويلية عام'!F20+'[1]كهرباء عام'!F20+'[1]بناء وتشييد عام'!F20+'[1]تجارة عام'!F20+'[1]نقل عام'!F20+'[1]بنوك عام'!F20+'[1]خدمات التنمية الأجتماعية'!F20)/1000</f>
        <v>1918911.6305999998</v>
      </c>
      <c r="G20" s="8">
        <f>('[1]زراعة عام'!G20+'[1]تعدين ومقالع عام'!G20+'[1]صناعة تحويلية عام'!G20+'[1]كهرباء عام'!G20+'[1]بناء وتشييد عام'!G20+'[1]تجارة عام'!G20+'[1]نقل عام'!G20+'[1]بنوك عام'!G20+'[1]خدمات التنمية الأجتماعية'!G20)/1000</f>
        <v>124238.6235</v>
      </c>
      <c r="H20" s="8">
        <f>('[1]زراعة عام'!H20+'[1]تعدين ومقالع عام'!H20+'[1]صناعة تحويلية عام'!H20+'[1]كهرباء عام'!H20+'[1]بناء وتشييد عام'!H20+'[1]تجارة عام'!H20+'[1]نقل عام'!H20+'[1]بنوك عام'!H20+'[1]خدمات التنمية الأجتماعية'!H20)/1000</f>
        <v>0</v>
      </c>
      <c r="I20" s="8">
        <f>('[1]زراعة عام'!I20+'[1]تعدين ومقالع عام'!I20+'[1]صناعة تحويلية عام'!I20+'[1]كهرباء عام'!I20+'[1]بناء وتشييد عام'!I20+'[1]تجارة عام'!I20+'[1]نقل عام'!I20+'[1]بنوك عام'!I20+'[1]خدمات التنمية الأجتماعية'!I20)/1000</f>
        <v>0</v>
      </c>
      <c r="J20" s="8">
        <f t="shared" si="0"/>
        <v>19191533.311540004</v>
      </c>
      <c r="K20" s="10"/>
    </row>
    <row r="21" spans="1:11" s="9" customFormat="1" ht="15.75">
      <c r="A21" s="7">
        <v>2008</v>
      </c>
      <c r="B21" s="8">
        <f>('[1]زراعة عام'!B21+'[1]تعدين ومقالع عام'!B21+'[1]صناعة تحويلية عام'!B21+'[1]كهرباء عام'!B21+'[1]بناء وتشييد عام'!B21+'[1]تجارة عام'!B21+'[1]نقل عام'!B21+'[1]بنوك عام'!B21+'[1]خدمات التنمية الأجتماعية'!B21)/1000</f>
        <v>1846428.5752399999</v>
      </c>
      <c r="C21" s="8">
        <f>('[1]زراعة عام'!C21+'[1]تعدين ومقالع عام'!C21+'[1]صناعة تحويلية عام'!C21+'[1]كهرباء عام'!C21+'[1]بناء وتشييد عام'!C21+'[1]تجارة عام'!C21+'[1]نقل عام'!C21+'[1]بنوك عام'!C21+'[1]خدمات التنمية الأجتماعية'!C21)/1000</f>
        <v>11106936.070799999</v>
      </c>
      <c r="D21" s="8">
        <f>('[1]زراعة عام'!D21+'[1]تعدين ومقالع عام'!D21+'[1]صناعة تحويلية عام'!D21+'[1]كهرباء عام'!D21+'[1]بناء وتشييد عام'!D21+'[1]تجارة عام'!D21+'[1]نقل عام'!D21+'[1]بنوك عام'!D21+'[1]خدمات التنمية الأجتماعية'!D21)/1000</f>
        <v>13274709.439639999</v>
      </c>
      <c r="E21" s="8">
        <f>('[1]زراعة عام'!E21+'[1]تعدين ومقالع عام'!E21+'[1]صناعة تحويلية عام'!E21+'[1]كهرباء عام'!E21+'[1]بناء وتشييد عام'!E21+'[1]تجارة عام'!E21+'[1]نقل عام'!E21+'[1]بنوك عام'!E21+'[1]خدمات التنمية الأجتماعية'!E21)/1000</f>
        <v>2246093.0647</v>
      </c>
      <c r="F21" s="8">
        <f>('[1]زراعة عام'!F21+'[1]تعدين ومقالع عام'!F21+'[1]صناعة تحويلية عام'!F21+'[1]كهرباء عام'!F21+'[1]بناء وتشييد عام'!F21+'[1]تجارة عام'!F21+'[1]نقل عام'!F21+'[1]بنوك عام'!F21+'[1]خدمات التنمية الأجتماعية'!F21)/1000</f>
        <v>9888528.7183999997</v>
      </c>
      <c r="G21" s="8">
        <f>('[1]زراعة عام'!G21+'[1]تعدين ومقالع عام'!G21+'[1]صناعة تحويلية عام'!G21+'[1]كهرباء عام'!G21+'[1]بناء وتشييد عام'!G21+'[1]تجارة عام'!G21+'[1]نقل عام'!G21+'[1]بنوك عام'!G21+'[1]خدمات التنمية الأجتماعية'!G21)/1000</f>
        <v>485785.30170000007</v>
      </c>
      <c r="H21" s="8">
        <f>('[1]زراعة عام'!H21+'[1]تعدين ومقالع عام'!H21+'[1]صناعة تحويلية عام'!H21+'[1]كهرباء عام'!H21+'[1]بناء وتشييد عام'!H21+'[1]تجارة عام'!H21+'[1]نقل عام'!H21+'[1]بنوك عام'!H21+'[1]خدمات التنمية الأجتماعية'!H21)/1000</f>
        <v>0</v>
      </c>
      <c r="I21" s="8">
        <f>('[1]زراعة عام'!I21+'[1]تعدين ومقالع عام'!I21+'[1]صناعة تحويلية عام'!I21+'[1]كهرباء عام'!I21+'[1]بناء وتشييد عام'!I21+'[1]تجارة عام'!I21+'[1]نقل عام'!I21+'[1]بنوك عام'!I21+'[1]خدمات التنمية الأجتماعية'!I21)/1000</f>
        <v>0</v>
      </c>
      <c r="J21" s="8">
        <f t="shared" si="0"/>
        <v>38848481.170479998</v>
      </c>
      <c r="K21" s="10"/>
    </row>
    <row r="22" spans="1:11" s="9" customFormat="1" ht="15.75">
      <c r="A22" s="7">
        <v>2009</v>
      </c>
      <c r="B22" s="8">
        <f>('[1]زراعة عام'!B22+'[1]تعدين ومقالع عام'!B22+'[1]صناعة تحويلية عام'!B22+'[1]كهرباء عام'!B22+'[1]بناء وتشييد عام'!B22+'[1]تجارة عام'!B22+'[1]نقل عام'!B22+'[1]بنوك عام'!B22+'[1]خدمات التنمية الأجتماعية'!B22)/1000</f>
        <v>2552007.2138</v>
      </c>
      <c r="C22" s="8">
        <f>('[1]زراعة عام'!C22+'[1]تعدين ومقالع عام'!C22+'[1]صناعة تحويلية عام'!C22+'[1]كهرباء عام'!C22+'[1]بناء وتشييد عام'!C22+'[1]تجارة عام'!C22+'[1]نقل عام'!C22+'[1]بنوك عام'!C22+'[1]خدمات التنمية الأجتماعية'!C22)/1000</f>
        <v>13270581.705099998</v>
      </c>
      <c r="D22" s="8">
        <f>('[1]زراعة عام'!D22+'[1]تعدين ومقالع عام'!D22+'[1]صناعة تحويلية عام'!D22+'[1]كهرباء عام'!D22+'[1]بناء وتشييد عام'!D22+'[1]تجارة عام'!D22+'[1]نقل عام'!D22+'[1]بنوك عام'!D22+'[1]خدمات التنمية الأجتماعية'!D22)/1000</f>
        <v>14838671.4439</v>
      </c>
      <c r="E22" s="8">
        <f>('[1]زراعة عام'!E22+'[1]تعدين ومقالع عام'!E22+'[1]صناعة تحويلية عام'!E22+'[1]كهرباء عام'!E22+'[1]بناء وتشييد عام'!E22+'[1]تجارة عام'!E22+'[1]نقل عام'!E22+'[1]بنوك عام'!E22+'[1]خدمات التنمية الأجتماعية'!E22)/1000</f>
        <v>3653952.0924999998</v>
      </c>
      <c r="F22" s="8">
        <f>('[1]زراعة عام'!F22+'[1]تعدين ومقالع عام'!F22+'[1]صناعة تحويلية عام'!F22+'[1]كهرباء عام'!F22+'[1]بناء وتشييد عام'!F22+'[1]تجارة عام'!F22+'[1]نقل عام'!F22+'[1]بنوك عام'!F22+'[1]خدمات التنمية الأجتماعية'!F22)/1000</f>
        <v>11898554.635799998</v>
      </c>
      <c r="G22" s="8">
        <f>('[1]زراعة عام'!G22+'[1]تعدين ومقالع عام'!G22+'[1]صناعة تحويلية عام'!G22+'[1]كهرباء عام'!G22+'[1]بناء وتشييد عام'!G22+'[1]تجارة عام'!G22+'[1]نقل عام'!G22+'[1]بنوك عام'!G22+'[1]خدمات التنمية الأجتماعية'!G22)/1000</f>
        <v>1198604.4397</v>
      </c>
      <c r="H22" s="8">
        <f>('[1]زراعة عام'!H22+'[1]تعدين ومقالع عام'!H22+'[1]صناعة تحويلية عام'!H22+'[1]كهرباء عام'!H22+'[1]بناء وتشييد عام'!H22+'[1]تجارة عام'!H22+'[1]نقل عام'!H22+'[1]بنوك عام'!H22+'[1]خدمات التنمية الأجتماعية'!H22)/1000</f>
        <v>0</v>
      </c>
      <c r="I22" s="8">
        <f>('[1]زراعة عام'!I22+'[1]تعدين ومقالع عام'!I22+'[1]صناعة تحويلية عام'!I22+'[1]كهرباء عام'!I22+'[1]بناء وتشييد عام'!I22+'[1]تجارة عام'!I22+'[1]نقل عام'!I22+'[1]بنوك عام'!I22+'[1]خدمات التنمية الأجتماعية'!I22)/1000</f>
        <v>0</v>
      </c>
      <c r="J22" s="8">
        <f>B22+C22+D22+E22+F22+G22+H22+I22+2</f>
        <v>47412373.530799992</v>
      </c>
      <c r="K22" s="10"/>
    </row>
    <row r="23" spans="1:11" s="12" customFormat="1" ht="15.75">
      <c r="A23" s="11">
        <v>2010</v>
      </c>
      <c r="B23" s="8">
        <f>('[1]زراعة عام'!B23+'[1]تعدين ومقالع عام'!B23+'[1]صناعة تحويلية عام'!B23+'[1]كهرباء عام'!B23+'[1]بناء وتشييد عام'!B23+'[1]تجارة عام'!B23+'[1]نقل عام'!B23+'[1]بنوك عام'!B23+'[1]خدمات التنمية الأجتماعية'!B23)/1000</f>
        <v>2774422.2167199999</v>
      </c>
      <c r="C23" s="8">
        <f>('[1]زراعة عام'!C23+'[1]تعدين ومقالع عام'!C23+'[1]صناعة تحويلية عام'!C23+'[1]كهرباء عام'!C23+'[1]بناء وتشييد عام'!C23+'[1]تجارة عام'!C23+'[1]نقل عام'!C23+'[1]بنوك عام'!C23+'[1]خدمات التنمية الأجتماعية'!C23)/1000</f>
        <v>18586670.713439997</v>
      </c>
      <c r="D23" s="8">
        <f>('[1]زراعة عام'!D23+'[1]تعدين ومقالع عام'!D23+'[1]صناعة تحويلية عام'!D23+'[1]كهرباء عام'!D23+'[1]بناء وتشييد عام'!D23+'[1]تجارة عام'!D23+'[1]نقل عام'!D23+'[1]بنوك عام'!D23+'[1]خدمات التنمية الأجتماعية'!D23)/1000</f>
        <v>20920201.064080004</v>
      </c>
      <c r="E23" s="8">
        <f>('[1]زراعة عام'!E23+'[1]تعدين ومقالع عام'!E23+'[1]صناعة تحويلية عام'!E23+'[1]كهرباء عام'!E23+'[1]بناء وتشييد عام'!E23+'[1]تجارة عام'!E23+'[1]نقل عام'!E23+'[1]بنوك عام'!E23+'[1]خدمات التنمية الأجتماعية'!E23)/1000</f>
        <v>4552902.2036999995</v>
      </c>
      <c r="F23" s="8">
        <f>('[1]زراعة عام'!F23+'[1]تعدين ومقالع عام'!F23+'[1]صناعة تحويلية عام'!F23+'[1]كهرباء عام'!F23+'[1]بناء وتشييد عام'!F23+'[1]تجارة عام'!F23+'[1]نقل عام'!F23+'[1]بنوك عام'!F23+'[1]خدمات التنمية الأجتماعية'!F23)/1000</f>
        <v>17843674.748899996</v>
      </c>
      <c r="G23" s="8">
        <f>('[1]زراعة عام'!G23+'[1]تعدين ومقالع عام'!G23+'[1]صناعة تحويلية عام'!G23+'[1]كهرباء عام'!G23+'[1]بناء وتشييد عام'!G23+'[1]تجارة عام'!G23+'[1]نقل عام'!G23+'[1]بنوك عام'!G23+'[1]خدمات التنمية الأجتماعية'!G23)/1000</f>
        <v>1510682.595</v>
      </c>
      <c r="H23" s="8">
        <f>('[1]زراعة عام'!H23+'[1]تعدين ومقالع عام'!H23+'[1]صناعة تحويلية عام'!H23+'[1]كهرباء عام'!H23+'[1]بناء وتشييد عام'!H23+'[1]تجارة عام'!H23+'[1]نقل عام'!H23+'[1]بنوك عام'!H23+'[1]خدمات التنمية الأجتماعية'!H23)/1000</f>
        <v>0</v>
      </c>
      <c r="I23" s="8">
        <f>('[1]زراعة عام'!I23+'[1]تعدين ومقالع عام'!I23+'[1]صناعة تحويلية عام'!I23+'[1]كهرباء عام'!I23+'[1]بناء وتشييد عام'!I23+'[1]تجارة عام'!I23+'[1]نقل عام'!I23+'[1]بنوك عام'!I23+'[1]خدمات التنمية الأجتماعية'!I23)/1000</f>
        <v>0</v>
      </c>
      <c r="J23" s="8">
        <f t="shared" si="0"/>
        <v>66188553.541839994</v>
      </c>
    </row>
    <row r="24" spans="1:11" s="12" customFormat="1" ht="15.75">
      <c r="A24" s="11">
        <v>2011</v>
      </c>
      <c r="B24" s="8">
        <f>('[1]زراعة عام'!B24+'[1]تعدين ومقالع عام'!B24+'[1]صناعة تحويلية عام'!B24+'[1]كهرباء عام'!B24+'[1]بناء وتشييد عام'!B24+'[1]تجارة عام'!B24+'[1]نقل عام'!B24+'[1]بنوك عام'!B24+'[1]خدمات التنمية الأجتماعية'!B24)/1000</f>
        <v>3253109.0609200001</v>
      </c>
      <c r="C24" s="8">
        <f>('[1]زراعة عام'!C24+'[1]تعدين ومقالع عام'!C24+'[1]صناعة تحويلية عام'!C24+'[1]كهرباء عام'!C24+'[1]بناء وتشييد عام'!C24+'[1]تجارة عام'!C24+'[1]نقل عام'!C24+'[1]بنوك عام'!C24+'[1]خدمات التنمية الأجتماعية'!C24)/1000</f>
        <v>22954501.799819998</v>
      </c>
      <c r="D24" s="8">
        <f>('[1]زراعة عام'!D24+'[1]تعدين ومقالع عام'!D24+'[1]صناعة تحويلية عام'!D24+'[1]كهرباء عام'!D24+'[1]بناء وتشييد عام'!D24+'[1]تجارة عام'!D24+'[1]نقل عام'!D24+'[1]بنوك عام'!D24+'[1]خدمات التنمية الأجتماعية'!D24)/1000</f>
        <v>26917660.101220001</v>
      </c>
      <c r="E24" s="8">
        <f>('[1]زراعة عام'!E24+'[1]تعدين ومقالع عام'!E24+'[1]صناعة تحويلية عام'!E24+'[1]كهرباء عام'!E24+'[1]بناء وتشييد عام'!E24+'[1]تجارة عام'!E24+'[1]نقل عام'!E24+'[1]بنوك عام'!E24+'[1]خدمات التنمية الأجتماعية'!E24)/1000</f>
        <v>5176424.3021</v>
      </c>
      <c r="F24" s="8">
        <f>('[1]زراعة عام'!F24+'[1]تعدين ومقالع عام'!F24+'[1]صناعة تحويلية عام'!F24+'[1]كهرباء عام'!F24+'[1]بناء وتشييد عام'!F24+'[1]تجارة عام'!F24+'[1]نقل عام'!F24+'[1]بنوك عام'!F24+'[1]خدمات التنمية الأجتماعية'!F24)/1000</f>
        <v>24961334.719899997</v>
      </c>
      <c r="G24" s="8">
        <f>('[1]زراعة عام'!G24+'[1]تعدين ومقالع عام'!G24+'[1]صناعة تحويلية عام'!G24+'[1]كهرباء عام'!G24+'[1]بناء وتشييد عام'!G24+'[1]تجارة عام'!G24+'[1]نقل عام'!G24+'[1]بنوك عام'!G24+'[1]خدمات التنمية الأجتماعية'!G24)/1000</f>
        <v>1573290.672</v>
      </c>
      <c r="H24" s="8">
        <f>('[1]زراعة عام'!H24+'[1]تعدين ومقالع عام'!H24+'[1]صناعة تحويلية عام'!H24+'[1]كهرباء عام'!H24+'[1]بناء وتشييد عام'!H24+'[1]تجارة عام'!H24+'[1]نقل عام'!H24+'[1]بنوك عام'!H24+'[1]خدمات التنمية الأجتماعية'!H24)/1000</f>
        <v>0</v>
      </c>
      <c r="I24" s="8">
        <f>('[1]زراعة عام'!I24+'[1]تعدين ومقالع عام'!I24+'[1]صناعة تحويلية عام'!I24+'[1]كهرباء عام'!I24+'[1]بناء وتشييد عام'!I24+'[1]تجارة عام'!I24+'[1]نقل عام'!I24+'[1]بنوك عام'!I24+'[1]خدمات التنمية الأجتماعية'!I24)/1000</f>
        <v>0</v>
      </c>
      <c r="J24" s="8">
        <f>B24+C24+D24+E24+F24+G24+H24+I24+1</f>
        <v>84836321.655960009</v>
      </c>
    </row>
    <row r="25" spans="1:11" ht="15.75">
      <c r="A25" s="13">
        <v>2012</v>
      </c>
      <c r="B25" s="8">
        <f>('[1]زراعة عام'!B25+'[1]تعدين ومقالع عام'!B25+'[1]صناعة تحويلية عام'!B25+'[1]كهرباء عام'!B25+'[1]بناء وتشييد عام'!B25+'[1]تجارة عام'!B25+'[1]نقل عام'!B25+'[1]بنوك عام'!B25+'[1]خدمات التنمية الأجتماعية'!B25)/1000</f>
        <v>3794431.2273200001</v>
      </c>
      <c r="C25" s="8">
        <f>('[1]زراعة عام'!C25+'[1]تعدين ومقالع عام'!C25+'[1]صناعة تحويلية عام'!C25+'[1]كهرباء عام'!C25+'[1]بناء وتشييد عام'!C25+'[1]تجارة عام'!C25+'[1]نقل عام'!C25+'[1]بنوك عام'!C25+'[1]خدمات التنمية الأجتماعية'!C25)/1000</f>
        <v>27431052.81044</v>
      </c>
      <c r="D25" s="8">
        <f>('[1]زراعة عام'!D25+'[1]تعدين ومقالع عام'!D25+'[1]صناعة تحويلية عام'!D25+'[1]كهرباء عام'!D25+'[1]بناء وتشييد عام'!D25+'[1]تجارة عام'!D25+'[1]نقل عام'!D25+'[1]بنوك عام'!D25+'[1]خدمات التنمية الأجتماعية'!D25)/1000</f>
        <v>35929095.649399996</v>
      </c>
      <c r="E25" s="8">
        <f>('[1]زراعة عام'!E25+'[1]تعدين ومقالع عام'!E25+'[1]صناعة تحويلية عام'!E25+'[1]كهرباء عام'!E25+'[1]بناء وتشييد عام'!E25+'[1]تجارة عام'!E25+'[1]نقل عام'!E25+'[1]بنوك عام'!E25+'[1]خدمات التنمية الأجتماعية'!E25)/1000</f>
        <v>6207748.0231000008</v>
      </c>
      <c r="F25" s="8">
        <f>('[1]زراعة عام'!F25+'[1]تعدين ومقالع عام'!F25+'[1]صناعة تحويلية عام'!F25+'[1]كهرباء عام'!F25+'[1]بناء وتشييد عام'!F25+'[1]تجارة عام'!F25+'[1]نقل عام'!F25+'[1]بنوك عام'!F25+'[1]خدمات التنمية الأجتماعية'!F25)/1000</f>
        <v>33609423.124000005</v>
      </c>
      <c r="G25" s="8">
        <f>('[1]زراعة عام'!G25+'[1]تعدين ومقالع عام'!G25+'[1]صناعة تحويلية عام'!G25+'[1]كهرباء عام'!G25+'[1]بناء وتشييد عام'!G25+'[1]تجارة عام'!G25+'[1]نقل عام'!G25+'[1]بنوك عام'!G25+'[1]خدمات التنمية الأجتماعية'!G25)/1000</f>
        <v>1723462.8085</v>
      </c>
      <c r="H25" s="8">
        <f>('[1]زراعة عام'!H25+'[1]تعدين ومقالع عام'!H25+'[1]صناعة تحويلية عام'!H25+'[1]كهرباء عام'!H25+'[1]بناء وتشييد عام'!H25+'[1]تجارة عام'!H25+'[1]نقل عام'!H25+'[1]بنوك عام'!H25+'[1]خدمات التنمية الأجتماعية'!H25)/1000</f>
        <v>131484.93359999999</v>
      </c>
      <c r="I25" s="8">
        <f>('[1]زراعة عام'!I25+'[1]تعدين ومقالع عام'!I25+'[1]صناعة تحويلية عام'!I25+'[1]كهرباء عام'!I25+'[1]بناء وتشييد عام'!I25+'[1]تجارة عام'!I25+'[1]نقل عام'!I25+'[1]بنوك عام'!I25+'[1]خدمات التنمية الأجتماعية'!I25)/1000</f>
        <v>160687.74799999999</v>
      </c>
      <c r="J25" s="8">
        <f>B25+C25+D25+E25+F25+G25+H25+I25+1</f>
        <v>108987387.32436001</v>
      </c>
    </row>
    <row r="26" spans="1:11" ht="15.75">
      <c r="A26" s="13">
        <v>2013</v>
      </c>
      <c r="B26" s="8">
        <f>('[1]زراعة عام'!B26+'[1]تعدين ومقالع عام'!B26+'[1]صناعة تحويلية عام'!B26+'[1]كهرباء عام'!B26+'[1]بناء وتشييد عام'!B26+'[1]تجارة عام'!B26+'[1]نقل عام'!B26+'[1]بنوك عام'!B26+'[1]خدمات التنمية الأجتماعية'!B26)/1000</f>
        <v>5018068.0621199999</v>
      </c>
      <c r="C26" s="8">
        <f>('[1]زراعة عام'!C26+'[1]تعدين ومقالع عام'!C26+'[1]صناعة تحويلية عام'!C26+'[1]كهرباء عام'!C26+'[1]بناء وتشييد عام'!C26+'[1]تجارة عام'!C26+'[1]نقل عام'!C26+'[1]بنوك عام'!C26+'[1]خدمات التنمية الأجتماعية'!C26)/1000</f>
        <v>32889434.154259998</v>
      </c>
      <c r="D26" s="8">
        <f>('[1]زراعة عام'!D26+'[1]تعدين ومقالع عام'!D26+'[1]صناعة تحويلية عام'!D26+'[1]كهرباء عام'!D26+'[1]بناء وتشييد عام'!D26+'[1]تجارة عام'!D26+'[1]نقل عام'!D26+'[1]بنوك عام'!D26+'[1]خدمات التنمية الأجتماعية'!D26)/1000</f>
        <v>54235598.016779996</v>
      </c>
      <c r="E26" s="8">
        <f>('[1]زراعة عام'!E26+'[1]تعدين ومقالع عام'!E26+'[1]صناعة تحويلية عام'!E26+'[1]كهرباء عام'!E26+'[1]بناء وتشييد عام'!E26+'[1]تجارة عام'!E26+'[1]نقل عام'!E26+'[1]بنوك عام'!E26+'[1]خدمات التنمية الأجتماعية'!E26)/1000</f>
        <v>6509635.7079999996</v>
      </c>
      <c r="F26" s="8">
        <f>('[1]زراعة عام'!F26+'[1]تعدين ومقالع عام'!F26+'[1]صناعة تحويلية عام'!F26+'[1]كهرباء عام'!F26+'[1]بناء وتشييد عام'!F26+'[1]تجارة عام'!F26+'[1]نقل عام'!F26+'[1]بنوك عام'!F26+'[1]خدمات التنمية الأجتماعية'!F26)/1000</f>
        <v>41050830.520799994</v>
      </c>
      <c r="G26" s="8">
        <f>('[1]زراعة عام'!G26+'[1]تعدين ومقالع عام'!G26+'[1]صناعة تحويلية عام'!G26+'[1]كهرباء عام'!G26+'[1]بناء وتشييد عام'!G26+'[1]تجارة عام'!G26+'[1]نقل عام'!G26+'[1]بنوك عام'!G26+'[1]خدمات التنمية الأجتماعية'!G26)/1000</f>
        <v>1962635.365</v>
      </c>
      <c r="H26" s="8">
        <f>('[1]زراعة عام'!H26+'[1]تعدين ومقالع عام'!H26+'[1]صناعة تحويلية عام'!H26+'[1]كهرباء عام'!H26+'[1]بناء وتشييد عام'!H26+'[1]تجارة عام'!H26+'[1]نقل عام'!H26+'[1]بنوك عام'!H26+'[1]خدمات التنمية الأجتماعية'!H26)/1000</f>
        <v>150597.405</v>
      </c>
      <c r="I26" s="8">
        <f>('[1]زراعة عام'!I26+'[1]تعدين ومقالع عام'!I26+'[1]صناعة تحويلية عام'!I26+'[1]كهرباء عام'!I26+'[1]بناء وتشييد عام'!I26+'[1]تجارة عام'!I26+'[1]نقل عام'!I26+'[1]بنوك عام'!I26+'[1]خدمات التنمية الأجتماعية'!I26)/1000</f>
        <v>403910.15500000003</v>
      </c>
      <c r="J26" s="8">
        <f t="shared" si="0"/>
        <v>142220709.38696</v>
      </c>
    </row>
    <row r="27" spans="1:11" ht="15.75">
      <c r="A27" s="13">
        <v>2014</v>
      </c>
      <c r="B27" s="8">
        <f>('[1]زراعة عام'!B27+'[1]تعدين ومقالع عام'!B27+'[1]صناعة تحويلية عام'!B27+'[1]كهرباء عام'!B27+'[1]بناء وتشييد عام'!B27+'[1]تجارة عام'!B27+'[1]نقل عام'!B27+'[1]بنوك عام'!B27+'[1]خدمات التنمية الأجتماعية'!B27)/1000</f>
        <v>5137705.7123999996</v>
      </c>
      <c r="C27" s="8">
        <f>('[1]زراعة عام'!C27+'[1]تعدين ومقالع عام'!C27+'[1]صناعة تحويلية عام'!C27+'[1]كهرباء عام'!C27+'[1]بناء وتشييد عام'!C27+'[1]تجارة عام'!C27+'[1]نقل عام'!C27+'[1]بنوك عام'!C27+'[1]خدمات التنمية الأجتماعية'!C27)/1000</f>
        <v>51338610.921959996</v>
      </c>
      <c r="D27" s="8">
        <f>('[1]زراعة عام'!D27+'[1]تعدين ومقالع عام'!D27+'[1]صناعة تحويلية عام'!D27+'[1]كهرباء عام'!D27+'[1]بناء وتشييد عام'!D27+'[1]تجارة عام'!D27+'[1]نقل عام'!D27+'[1]بنوك عام'!D27+'[1]خدمات التنمية الأجتماعية'!D27)/1000</f>
        <v>60556589.999279998</v>
      </c>
      <c r="E27" s="8">
        <f>('[1]زراعة عام'!E27+'[1]تعدين ومقالع عام'!E27+'[1]صناعة تحويلية عام'!E27+'[1]كهرباء عام'!E27+'[1]بناء وتشييد عام'!E27+'[1]تجارة عام'!E27+'[1]نقل عام'!E27+'[1]بنوك عام'!E27+'[1]خدمات التنمية الأجتماعية'!E27)/1000</f>
        <v>6882484.6265000002</v>
      </c>
      <c r="F27" s="8">
        <f>('[1]زراعة عام'!F27+'[1]تعدين ومقالع عام'!F27+'[1]صناعة تحويلية عام'!F27+'[1]كهرباء عام'!F27+'[1]بناء وتشييد عام'!F27+'[1]تجارة عام'!F27+'[1]نقل عام'!F27+'[1]بنوك عام'!F27+'[1]خدمات التنمية الأجتماعية'!F27)/1000</f>
        <v>40822939.609199993</v>
      </c>
      <c r="G27" s="8">
        <f>('[1]زراعة عام'!G27+'[1]تعدين ومقالع عام'!G27+'[1]صناعة تحويلية عام'!G27+'[1]كهرباء عام'!G27+'[1]بناء وتشييد عام'!G27+'[1]تجارة عام'!G27+'[1]نقل عام'!G27+'[1]بنوك عام'!G27+'[1]خدمات التنمية الأجتماعية'!G27)/1000</f>
        <v>4253835.9939000001</v>
      </c>
      <c r="H27" s="8">
        <f>('[1]زراعة عام'!H27+'[1]تعدين ومقالع عام'!H27+'[1]صناعة تحويلية عام'!H27+'[1]كهرباء عام'!H27+'[1]بناء وتشييد عام'!H27+'[1]تجارة عام'!H27+'[1]نقل عام'!H27+'[1]بنوك عام'!H27+'[1]خدمات التنمية الأجتماعية'!H27)/1000</f>
        <v>139300.77739999996</v>
      </c>
      <c r="I27" s="8">
        <f>('[1]زراعة عام'!I27+'[1]تعدين ومقالع عام'!I27+'[1]صناعة تحويلية عام'!I27+'[1]كهرباء عام'!I27+'[1]بناء وتشييد عام'!I27+'[1]تجارة عام'!I27+'[1]نقل عام'!I27+'[1]بنوك عام'!I27+'[1]خدمات التنمية الأجتماعية'!I27)/1000</f>
        <v>650646.04079999996</v>
      </c>
      <c r="J27" s="8">
        <f>B27+C27+D27+E27+F27+G27+H27+I27+2</f>
        <v>169782115.68143997</v>
      </c>
    </row>
    <row r="28" spans="1:11" ht="15.75">
      <c r="A28" s="13">
        <v>2015</v>
      </c>
      <c r="B28" s="8">
        <f>('[1]زراعة عام'!B28+'[1]تعدين ومقالع عام'!B28+'[1]صناعة تحويلية عام'!B28+'[1]كهرباء عام'!B28+'[1]بناء وتشييد عام'!B28+'[1]تجارة عام'!B28+'[1]نقل عام'!B28+'[1]بنوك عام'!B28+'[1]خدمات التنمية الأجتماعية'!B28)/1000</f>
        <v>5085519.3835999994</v>
      </c>
      <c r="C28" s="8">
        <f>('[1]زراعة عام'!C28+'[1]تعدين ومقالع عام'!C28+'[1]صناعة تحويلية عام'!C28+'[1]كهرباء عام'!C28+'[1]بناء وتشييد عام'!C28+'[1]تجارة عام'!C28+'[1]نقل عام'!C28+'[1]بنوك عام'!C28+'[1]خدمات التنمية الأجتماعية'!C28)/1000</f>
        <v>53244305.496260002</v>
      </c>
      <c r="D28" s="8">
        <f>('[1]زراعة عام'!D28+'[1]تعدين ومقالع عام'!D28+'[1]صناعة تحويلية عام'!D28+'[1]كهرباء عام'!D28+'[1]بناء وتشييد عام'!D28+'[1]تجارة عام'!D28+'[1]نقل عام'!D28+'[1]بنوك عام'!D28+'[1]خدمات التنمية الأجتماعية'!D28)/1000</f>
        <v>62319970.981179997</v>
      </c>
      <c r="E28" s="8">
        <f>('[1]زراعة عام'!E28+'[1]تعدين ومقالع عام'!E28+'[1]صناعة تحويلية عام'!E28+'[1]كهرباء عام'!E28+'[1]بناء وتشييد عام'!E28+'[1]تجارة عام'!E28+'[1]نقل عام'!E28+'[1]بنوك عام'!E28+'[1]خدمات التنمية الأجتماعية'!E28)/1000</f>
        <v>7504598.9682</v>
      </c>
      <c r="F28" s="8">
        <f>('[1]زراعة عام'!F28+'[1]تعدين ومقالع عام'!F28+'[1]صناعة تحويلية عام'!F28+'[1]كهرباء عام'!F28+'[1]بناء وتشييد عام'!F28+'[1]تجارة عام'!F28+'[1]نقل عام'!F28+'[1]بنوك عام'!F28+'[1]خدمات التنمية الأجتماعية'!F28)/1000</f>
        <v>51948563.243399993</v>
      </c>
      <c r="G28" s="8">
        <f>('[1]زراعة عام'!G28+'[1]تعدين ومقالع عام'!G28+'[1]صناعة تحويلية عام'!G28+'[1]كهرباء عام'!G28+'[1]بناء وتشييد عام'!G28+'[1]تجارة عام'!G28+'[1]نقل عام'!G28+'[1]بنوك عام'!G28+'[1]خدمات التنمية الأجتماعية'!G28)/1000</f>
        <v>5667794.2507999996</v>
      </c>
      <c r="H28" s="8">
        <f>('[1]زراعة عام'!H28+'[1]تعدين ومقالع عام'!H28+'[1]صناعة تحويلية عام'!H28+'[1]كهرباء عام'!H28+'[1]بناء وتشييد عام'!H28+'[1]تجارة عام'!H28+'[1]نقل عام'!H28+'[1]بنوك عام'!H28+'[1]خدمات التنمية الأجتماعية'!H28)/1000</f>
        <v>107063.6296</v>
      </c>
      <c r="I28" s="8">
        <f>('[1]زراعة عام'!I28+'[1]تعدين ومقالع عام'!I28+'[1]صناعة تحويلية عام'!I28+'[1]كهرباء عام'!I28+'[1]بناء وتشييد عام'!I28+'[1]تجارة عام'!I28+'[1]نقل عام'!I28+'[1]بنوك عام'!I28+'[1]خدمات التنمية الأجتماعية'!I28)/1000</f>
        <v>586410.04840000009</v>
      </c>
      <c r="J28" s="8">
        <f>B28+C28+D28+E28+F28+G28+H28+I28+1</f>
        <v>186464227.00144002</v>
      </c>
    </row>
    <row r="29" spans="1:11" ht="15.75">
      <c r="A29" s="13">
        <v>2016</v>
      </c>
      <c r="B29" s="8">
        <f>('[1]زراعة عام'!B29+'[1]تعدين ومقالع عام'!B29+'[1]صناعة تحويلية عام'!B29+'[1]كهرباء عام'!B29+'[1]بناء وتشييد عام'!B29+'[1]تجارة عام'!B29+'[1]نقل عام'!B29+'[1]بنوك عام'!B29+'[1]خدمات التنمية الأجتماعية'!B29)/1000</f>
        <v>5011744.8819200015</v>
      </c>
      <c r="C29" s="8">
        <f>('[1]زراعة عام'!C29+'[1]تعدين ومقالع عام'!C29+'[1]صناعة تحويلية عام'!C29+'[1]كهرباء عام'!C29+'[1]بناء وتشييد عام'!C29+'[1]تجارة عام'!C29+'[1]نقل عام'!C29+'[1]بنوك عام'!C29+'[1]خدمات التنمية الأجتماعية'!C29)/1000</f>
        <v>52029824.858479999</v>
      </c>
      <c r="D29" s="8">
        <f>('[1]زراعة عام'!D29+'[1]تعدين ومقالع عام'!D29+'[1]صناعة تحويلية عام'!D29+'[1]كهرباء عام'!D29+'[1]بناء وتشييد عام'!D29+'[1]تجارة عام'!D29+'[1]نقل عام'!D29+'[1]بنوك عام'!D29+'[1]خدمات التنمية الأجتماعية'!D29)/1000</f>
        <v>65096882.552559994</v>
      </c>
      <c r="E29" s="8">
        <f>('[1]زراعة عام'!E29+'[1]تعدين ومقالع عام'!E29+'[1]صناعة تحويلية عام'!E29+'[1]كهرباء عام'!E29+'[1]بناء وتشييد عام'!E29+'[1]تجارة عام'!E29+'[1]نقل عام'!E29+'[1]بنوك عام'!E29+'[1]خدمات التنمية الأجتماعية'!E29)/1000</f>
        <v>6572345.4037999995</v>
      </c>
      <c r="F29" s="8">
        <f>('[1]زراعة عام'!F29+'[1]تعدين ومقالع عام'!F29+'[1]صناعة تحويلية عام'!F29+'[1]كهرباء عام'!F29+'[1]بناء وتشييد عام'!F29+'[1]تجارة عام'!F29+'[1]نقل عام'!F29+'[1]بنوك عام'!F29+'[1]خدمات التنمية الأجتماعية'!F29)/1000</f>
        <v>51261623.55219999</v>
      </c>
      <c r="G29" s="8">
        <f>('[1]زراعة عام'!G29+'[1]تعدين ومقالع عام'!G29+'[1]صناعة تحويلية عام'!G29+'[1]كهرباء عام'!G29+'[1]بناء وتشييد عام'!G29+'[1]تجارة عام'!G29+'[1]نقل عام'!G29+'[1]بنوك عام'!G29+'[1]خدمات التنمية الأجتماعية'!G29)/1000</f>
        <v>4958628.1810999997</v>
      </c>
      <c r="H29" s="8">
        <f>('[1]زراعة عام'!H29+'[1]تعدين ومقالع عام'!H29+'[1]صناعة تحويلية عام'!H29+'[1]كهرباء عام'!H29+'[1]بناء وتشييد عام'!H29+'[1]تجارة عام'!H29+'[1]نقل عام'!H29+'[1]بنوك عام'!H29+'[1]خدمات التنمية الأجتماعية'!H29)/1000</f>
        <v>55527.304599999996</v>
      </c>
      <c r="I29" s="8">
        <f>('[1]زراعة عام'!I29+'[1]تعدين ومقالع عام'!I29+'[1]صناعة تحويلية عام'!I29+'[1]كهرباء عام'!I29+'[1]بناء وتشييد عام'!I29+'[1]تجارة عام'!I29+'[1]نقل عام'!I29+'[1]بنوك عام'!I29+'[1]خدمات التنمية الأجتماعية'!I29)/1000</f>
        <v>427693.41260000004</v>
      </c>
      <c r="J29" s="8">
        <f t="shared" si="0"/>
        <v>185414270.14725998</v>
      </c>
    </row>
  </sheetData>
  <mergeCells count="3">
    <mergeCell ref="A1:J1"/>
    <mergeCell ref="A2:B2"/>
    <mergeCell ref="I2:J2"/>
  </mergeCells>
  <printOptions horizontalCentered="1"/>
  <pageMargins left="0.44" right="0.5" top="0.75" bottom="0.75" header="0.3" footer="0.3"/>
  <pageSetup paperSize="9" scale="67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rightToLeft="1" workbookViewId="0">
      <selection activeCell="G3" sqref="G3"/>
    </sheetView>
  </sheetViews>
  <sheetFormatPr defaultColWidth="9" defaultRowHeight="27" customHeight="1"/>
  <cols>
    <col min="1" max="1" width="8" style="1" customWidth="1"/>
    <col min="2" max="2" width="13.42578125" style="1" customWidth="1"/>
    <col min="3" max="3" width="11.5703125" style="1" customWidth="1"/>
    <col min="4" max="4" width="13.85546875" style="1" customWidth="1"/>
    <col min="5" max="5" width="12.5703125" style="1" customWidth="1"/>
    <col min="6" max="6" width="12.85546875" style="1" customWidth="1"/>
    <col min="7" max="7" width="11.140625" style="1" customWidth="1"/>
    <col min="8" max="8" width="12.140625" style="1" customWidth="1"/>
    <col min="9" max="9" width="11" style="1" customWidth="1"/>
    <col min="10" max="10" width="12.5703125" style="1" customWidth="1"/>
    <col min="11" max="11" width="11.85546875" style="1" bestFit="1" customWidth="1"/>
    <col min="12" max="16384" width="9" style="1"/>
  </cols>
  <sheetData>
    <row r="1" spans="1:11" ht="2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5.75">
      <c r="A2" s="15" t="s">
        <v>19</v>
      </c>
      <c r="B2" s="15"/>
      <c r="C2" s="2"/>
      <c r="I2" s="16" t="s">
        <v>2</v>
      </c>
      <c r="J2" s="16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>
      <c r="A5" s="7">
        <v>1992</v>
      </c>
      <c r="B5" s="8">
        <f>('[1]زراعة خاص'!B5+'[1]تعدين ومقالع خاص'!B5+'[1]صناعة تحويلية خاص'!B5+'[1]كهرباء خاص'!B5+'[1]بناء وتشييد خاص'!B5+'[1]تجارة خاص'!B5+'[1]نقل خاص'!B5+'[1]بنوك خاص'!B5+'[1]ملكية دور السكن'!B5+'[1]الخدمات الشخصية'!B5)/1000</f>
        <v>553.20480000000009</v>
      </c>
      <c r="C5" s="8">
        <f>('[1]زراعة خاص'!C5+'[1]تعدين ومقالع خاص'!C5+'[1]صناعة تحويلية خاص'!C5+'[1]كهرباء خاص'!C5+'[1]بناء وتشييد خاص'!C5+'[1]تجارة خاص'!C5+'[1]نقل خاص'!C5+'[1]بنوك خاص'!C5+'[1]ملكية دور السكن'!C5+'[1]الخدمات الشخصية'!C5)/1000</f>
        <v>49.861439999999995</v>
      </c>
      <c r="D5" s="8">
        <f>('[1]زراعة خاص'!D5+'[1]تعدين ومقالع خاص'!D5+'[1]صناعة تحويلية خاص'!D5+'[1]كهرباء خاص'!D5+'[1]بناء وتشييد خاص'!D5+'[1]تجارة خاص'!D5+'[1]نقل خاص'!D5+'[1]بنوك خاص'!D5+'[1]ملكية دور السكن'!D5+'[1]الخدمات الشخصية'!D5)/1000</f>
        <v>1.15296</v>
      </c>
      <c r="E5" s="8"/>
      <c r="F5" s="8"/>
      <c r="G5" s="8"/>
      <c r="H5" s="8"/>
      <c r="I5" s="8"/>
      <c r="J5" s="8">
        <f>B5+C5+D5+E5+F5+G5+H5+I5+1</f>
        <v>605.21920000000011</v>
      </c>
    </row>
    <row r="6" spans="1:11" s="9" customFormat="1" ht="15.75">
      <c r="A6" s="7">
        <v>1993</v>
      </c>
      <c r="B6" s="8">
        <f>('[1]زراعة خاص'!B6+'[1]تعدين ومقالع خاص'!B6+'[1]صناعة تحويلية خاص'!B6+'[1]كهرباء خاص'!B6+'[1]بناء وتشييد خاص'!B6+'[1]تجارة خاص'!B6+'[1]نقل خاص'!B6+'[1]بنوك خاص'!B6+'[1]ملكية دور السكن'!B6+'[1]الخدمات الشخصية'!B6)/1000</f>
        <v>5946.1337999999996</v>
      </c>
      <c r="C6" s="8">
        <f>('[1]زراعة خاص'!C6+'[1]تعدين ومقالع خاص'!C6+'[1]صناعة تحويلية خاص'!C6+'[1]كهرباء خاص'!C6+'[1]بناء وتشييد خاص'!C6+'[1]تجارة خاص'!C6+'[1]نقل خاص'!C6+'[1]بنوك خاص'!C6+'[1]ملكية دور السكن'!C6+'[1]الخدمات الشخصية'!C6)/1000</f>
        <v>134.76372000000001</v>
      </c>
      <c r="D6" s="8">
        <f>('[1]زراعة خاص'!D6+'[1]تعدين ومقالع خاص'!D6+'[1]صناعة تحويلية خاص'!D6+'[1]كهرباء خاص'!D6+'[1]بناء وتشييد خاص'!D6+'[1]تجارة خاص'!D6+'[1]نقل خاص'!D6+'[1]بنوك خاص'!D6+'[1]ملكية دور السكن'!D6+'[1]الخدمات الشخصية'!D6)/1000</f>
        <v>6.0796399999999995</v>
      </c>
      <c r="E6" s="8"/>
      <c r="F6" s="8"/>
      <c r="G6" s="8"/>
      <c r="H6" s="8"/>
      <c r="I6" s="8"/>
      <c r="J6" s="8">
        <f>B6+C6+D6+E6+F6+G6+H6+I6+1</f>
        <v>6087.9771599999995</v>
      </c>
    </row>
    <row r="7" spans="1:11" s="9" customFormat="1" ht="15.75">
      <c r="A7" s="7">
        <v>1994</v>
      </c>
      <c r="B7" s="8">
        <f>('[1]زراعة خاص'!B7+'[1]تعدين ومقالع خاص'!B7+'[1]صناعة تحويلية خاص'!B7+'[1]كهرباء خاص'!B7+'[1]بناء وتشييد خاص'!B7+'[1]تجارة خاص'!B7+'[1]نقل خاص'!B7+'[1]بنوك خاص'!B7+'[1]ملكية دور السكن'!B7+'[1]الخدمات الشخصية'!B7)/1000</f>
        <v>23600.442439999999</v>
      </c>
      <c r="C7" s="8">
        <f>('[1]زراعة خاص'!C7+'[1]تعدين ومقالع خاص'!C7+'[1]صناعة تحويلية خاص'!C7+'[1]كهرباء خاص'!C7+'[1]بناء وتشييد خاص'!C7+'[1]تجارة خاص'!C7+'[1]نقل خاص'!C7+'[1]بنوك خاص'!C7+'[1]ملكية دور السكن'!C7+'[1]الخدمات الشخصية'!C7)/1000</f>
        <v>283.57303999999999</v>
      </c>
      <c r="D7" s="8">
        <f>('[1]زراعة خاص'!D7+'[1]تعدين ومقالع خاص'!D7+'[1]صناعة تحويلية خاص'!D7+'[1]كهرباء خاص'!D7+'[1]بناء وتشييد خاص'!D7+'[1]تجارة خاص'!D7+'[1]نقل خاص'!D7+'[1]بنوك خاص'!D7+'[1]ملكية دور السكن'!D7+'[1]الخدمات الشخصية'!D7)/1000</f>
        <v>23.864640000000001</v>
      </c>
      <c r="E7" s="8"/>
      <c r="F7" s="8"/>
      <c r="G7" s="8"/>
      <c r="H7" s="8"/>
      <c r="I7" s="8"/>
      <c r="J7" s="8">
        <f t="shared" ref="J7:J29" si="0">B7+C7+D7+E7+F7+G7+H7+I7</f>
        <v>23907.880119999998</v>
      </c>
    </row>
    <row r="8" spans="1:11" s="9" customFormat="1" ht="15.75">
      <c r="A8" s="7">
        <v>1995</v>
      </c>
      <c r="B8" s="8">
        <f>('[1]زراعة خاص'!B8+'[1]تعدين ومقالع خاص'!B8+'[1]صناعة تحويلية خاص'!B8+'[1]كهرباء خاص'!B8+'[1]بناء وتشييد خاص'!B8+'[1]تجارة خاص'!B8+'[1]نقل خاص'!B8+'[1]بنوك خاص'!B8+'[1]ملكية دور السكن'!B8+'[1]الخدمات الشخصية'!B8)/1000</f>
        <v>44879.783080000008</v>
      </c>
      <c r="C8" s="8">
        <f>('[1]زراعة خاص'!C8+'[1]تعدين ومقالع خاص'!C8+'[1]صناعة تحويلية خاص'!C8+'[1]كهرباء خاص'!C8+'[1]بناء وتشييد خاص'!C8+'[1]تجارة خاص'!C8+'[1]نقل خاص'!C8+'[1]بنوك خاص'!C8+'[1]ملكية دور السكن'!C8+'[1]الخدمات الشخصية'!C8)/1000</f>
        <v>884.21287999999993</v>
      </c>
      <c r="D8" s="8">
        <f>('[1]زراعة خاص'!D8+'[1]تعدين ومقالع خاص'!D8+'[1]صناعة تحويلية خاص'!D8+'[1]كهرباء خاص'!D8+'[1]بناء وتشييد خاص'!D8+'[1]تجارة خاص'!D8+'[1]نقل خاص'!D8+'[1]بنوك خاص'!D8+'[1]ملكية دور السكن'!D8+'[1]الخدمات الشخصية'!D8)/1000</f>
        <v>28.11748</v>
      </c>
      <c r="E8" s="8"/>
      <c r="F8" s="8"/>
      <c r="G8" s="8"/>
      <c r="H8" s="8"/>
      <c r="I8" s="8"/>
      <c r="J8" s="8">
        <f>B8+C8+D8+E8+F8+G8+H8+I8+1</f>
        <v>45793.113440000008</v>
      </c>
    </row>
    <row r="9" spans="1:11" s="9" customFormat="1" ht="15.75">
      <c r="A9" s="7">
        <v>1996</v>
      </c>
      <c r="B9" s="8">
        <f>('[1]زراعة خاص'!B9+'[1]تعدين ومقالع خاص'!B9+'[1]صناعة تحويلية خاص'!B9+'[1]كهرباء خاص'!B9+'[1]بناء وتشييد خاص'!B9+'[1]تجارة خاص'!B9+'[1]نقل خاص'!B9+'[1]بنوك خاص'!B9+'[1]ملكية دور السكن'!B9+'[1]الخدمات الشخصية'!B9)/1000</f>
        <v>43645.309159999997</v>
      </c>
      <c r="C9" s="8">
        <f>('[1]زراعة خاص'!C9+'[1]تعدين ومقالع خاص'!C9+'[1]صناعة تحويلية خاص'!C9+'[1]كهرباء خاص'!C9+'[1]بناء وتشييد خاص'!C9+'[1]تجارة خاص'!C9+'[1]نقل خاص'!C9+'[1]بنوك خاص'!C9+'[1]ملكية دور السكن'!C9+'[1]الخدمات الشخصية'!C9)/1000</f>
        <v>3069.3083999999999</v>
      </c>
      <c r="D9" s="8">
        <f>('[1]زراعة خاص'!D9+'[1]تعدين ومقالع خاص'!D9+'[1]صناعة تحويلية خاص'!D9+'[1]كهرباء خاص'!D9+'[1]بناء وتشييد خاص'!D9+'[1]تجارة خاص'!D9+'[1]نقل خاص'!D9+'[1]بنوك خاص'!D9+'[1]ملكية دور السكن'!D9+'[1]الخدمات الشخصية'!D9)/1000</f>
        <v>38.625399999999999</v>
      </c>
      <c r="E9" s="8"/>
      <c r="F9" s="8"/>
      <c r="G9" s="8"/>
      <c r="H9" s="8"/>
      <c r="I9" s="8"/>
      <c r="J9" s="8">
        <f t="shared" si="0"/>
        <v>46753.242959999996</v>
      </c>
    </row>
    <row r="10" spans="1:11" s="9" customFormat="1" ht="15.75">
      <c r="A10" s="7">
        <v>1997</v>
      </c>
      <c r="B10" s="8">
        <f>('[1]زراعة خاص'!B10+'[1]تعدين ومقالع خاص'!B10+'[1]صناعة تحويلية خاص'!B10+'[1]كهرباء خاص'!B10+'[1]بناء وتشييد خاص'!B10+'[1]تجارة خاص'!B10+'[1]نقل خاص'!B10+'[1]بنوك خاص'!B10+'[1]ملكية دور السكن'!B10+'[1]الخدمات الشخصية'!B10)/1000</f>
        <v>65242.289159999993</v>
      </c>
      <c r="C10" s="8">
        <f>('[1]زراعة خاص'!C10+'[1]تعدين ومقالع خاص'!C10+'[1]صناعة تحويلية خاص'!C10+'[1]كهرباء خاص'!C10+'[1]بناء وتشييد خاص'!C10+'[1]تجارة خاص'!C10+'[1]نقل خاص'!C10+'[1]بنوك خاص'!C10+'[1]ملكية دور السكن'!C10+'[1]الخدمات الشخصية'!C10)/1000</f>
        <v>5147.4068400000006</v>
      </c>
      <c r="D10" s="8">
        <f>('[1]زراعة خاص'!D10+'[1]تعدين ومقالع خاص'!D10+'[1]صناعة تحويلية خاص'!D10+'[1]كهرباء خاص'!D10+'[1]بناء وتشييد خاص'!D10+'[1]تجارة خاص'!D10+'[1]نقل خاص'!D10+'[1]بنوك خاص'!D10+'[1]ملكية دور السكن'!D10+'[1]الخدمات الشخصية'!D10)/1000</f>
        <v>61.599599999999995</v>
      </c>
      <c r="E10" s="8"/>
      <c r="F10" s="8"/>
      <c r="G10" s="8"/>
      <c r="H10" s="8"/>
      <c r="I10" s="8"/>
      <c r="J10" s="8">
        <f>B10+C10+D10+E10+F10+G10+H10+I10-1</f>
        <v>70450.295599999998</v>
      </c>
    </row>
    <row r="11" spans="1:11" s="9" customFormat="1" ht="15.75">
      <c r="A11" s="7">
        <v>1998</v>
      </c>
      <c r="B11" s="8">
        <f>('[1]زراعة خاص'!B11+'[1]تعدين ومقالع خاص'!B11+'[1]صناعة تحويلية خاص'!B11+'[1]كهرباء خاص'!B11+'[1]بناء وتشييد خاص'!B11+'[1]تجارة خاص'!B11+'[1]نقل خاص'!B11+'[1]بنوك خاص'!B11+'[1]ملكية دور السكن'!B11+'[1]الخدمات الشخصية'!B11)/1000</f>
        <v>119287.30876</v>
      </c>
      <c r="C11" s="8">
        <f>('[1]زراعة خاص'!C11+'[1]تعدين ومقالع خاص'!C11+'[1]صناعة تحويلية خاص'!C11+'[1]كهرباء خاص'!C11+'[1]بناء وتشييد خاص'!C11+'[1]تجارة خاص'!C11+'[1]نقل خاص'!C11+'[1]بنوك خاص'!C11+'[1]ملكية دور السكن'!C11+'[1]الخدمات الشخصية'!C11)/1000</f>
        <v>8097.1112799999992</v>
      </c>
      <c r="D11" s="8">
        <f>('[1]زراعة خاص'!D11+'[1]تعدين ومقالع خاص'!D11+'[1]صناعة تحويلية خاص'!D11+'[1]كهرباء خاص'!D11+'[1]بناء وتشييد خاص'!D11+'[1]تجارة خاص'!D11+'[1]نقل خاص'!D11+'[1]بنوك خاص'!D11+'[1]ملكية دور السكن'!D11+'[1]الخدمات الشخصية'!D11)/1000</f>
        <v>90.800759999999997</v>
      </c>
      <c r="E11" s="8"/>
      <c r="F11" s="8"/>
      <c r="G11" s="8"/>
      <c r="H11" s="8"/>
      <c r="I11" s="8"/>
      <c r="J11" s="8">
        <f t="shared" si="0"/>
        <v>127475.2208</v>
      </c>
    </row>
    <row r="12" spans="1:11" s="9" customFormat="1" ht="15.75">
      <c r="A12" s="7">
        <v>1999</v>
      </c>
      <c r="B12" s="8">
        <f>('[1]زراعة خاص'!B12+'[1]تعدين ومقالع خاص'!B12+'[1]صناعة تحويلية خاص'!B12+'[1]كهرباء خاص'!B12+'[1]بناء وتشييد خاص'!B12+'[1]تجارة خاص'!B12+'[1]نقل خاص'!B12+'[1]بنوك خاص'!B12+'[1]ملكية دور السكن'!B12+'[1]الخدمات الشخصية'!B12)/1000</f>
        <v>200636.93</v>
      </c>
      <c r="C12" s="8">
        <f>('[1]زراعة خاص'!C12+'[1]تعدين ومقالع خاص'!C12+'[1]صناعة تحويلية خاص'!C12+'[1]كهرباء خاص'!C12+'[1]بناء وتشييد خاص'!C12+'[1]تجارة خاص'!C12+'[1]نقل خاص'!C12+'[1]بنوك خاص'!C12+'[1]ملكية دور السكن'!C12+'[1]الخدمات الشخصية'!C12)/1000</f>
        <v>12306.391439999999</v>
      </c>
      <c r="D12" s="8">
        <f>('[1]زراعة خاص'!D12+'[1]تعدين ومقالع خاص'!D12+'[1]صناعة تحويلية خاص'!D12+'[1]كهرباء خاص'!D12+'[1]بناء وتشييد خاص'!D12+'[1]تجارة خاص'!D12+'[1]نقل خاص'!D12+'[1]بنوك خاص'!D12+'[1]ملكية دور السكن'!D12+'[1]الخدمات الشخصية'!D12)/1000</f>
        <v>357.10032000000007</v>
      </c>
      <c r="E12" s="8"/>
      <c r="F12" s="8"/>
      <c r="G12" s="8"/>
      <c r="H12" s="8"/>
      <c r="I12" s="8"/>
      <c r="J12" s="8">
        <f t="shared" si="0"/>
        <v>213300.42176</v>
      </c>
    </row>
    <row r="13" spans="1:11" s="9" customFormat="1" ht="15.75">
      <c r="A13" s="7">
        <v>2000</v>
      </c>
      <c r="B13" s="8">
        <f>('[1]زراعة خاص'!B13+'[1]تعدين ومقالع خاص'!B13+'[1]صناعة تحويلية خاص'!B13+'[1]كهرباء خاص'!B13+'[1]بناء وتشييد خاص'!B13+'[1]تجارة خاص'!B13+'[1]نقل خاص'!B13+'[1]بنوك خاص'!B13+'[1]ملكية دور السكن'!B13+'[1]الخدمات الشخصية'!B13)/1000</f>
        <v>321281.83987999998</v>
      </c>
      <c r="C13" s="8">
        <f>('[1]زراعة خاص'!C13+'[1]تعدين ومقالع خاص'!C13+'[1]صناعة تحويلية خاص'!C13+'[1]كهرباء خاص'!C13+'[1]بناء وتشييد خاص'!C13+'[1]تجارة خاص'!C13+'[1]نقل خاص'!C13+'[1]بنوك خاص'!C13+'[1]ملكية دور السكن'!C13+'[1]الخدمات الشخصية'!C13)/1000</f>
        <v>17828.520120000001</v>
      </c>
      <c r="D13" s="8">
        <f>('[1]زراعة خاص'!D13+'[1]تعدين ومقالع خاص'!D13+'[1]صناعة تحويلية خاص'!D13+'[1]كهرباء خاص'!D13+'[1]بناء وتشييد خاص'!D13+'[1]تجارة خاص'!D13+'[1]نقل خاص'!D13+'[1]بنوك خاص'!D13+'[1]ملكية دور السكن'!D13+'[1]الخدمات الشخصية'!D13)/1000</f>
        <v>617.30388000000016</v>
      </c>
      <c r="E13" s="8"/>
      <c r="F13" s="8"/>
      <c r="G13" s="8"/>
      <c r="H13" s="8"/>
      <c r="I13" s="8"/>
      <c r="J13" s="8">
        <f t="shared" si="0"/>
        <v>339727.66388000001</v>
      </c>
    </row>
    <row r="14" spans="1:11" s="9" customFormat="1" ht="15.75">
      <c r="A14" s="7">
        <v>2001</v>
      </c>
      <c r="B14" s="8">
        <f>('[1]زراعة خاص'!B14+'[1]تعدين ومقالع خاص'!B14+'[1]صناعة تحويلية خاص'!B14+'[1]كهرباء خاص'!B14+'[1]بناء وتشييد خاص'!B14+'[1]تجارة خاص'!B14+'[1]نقل خاص'!B14+'[1]بنوك خاص'!B14+'[1]ملكية دور السكن'!B14+'[1]الخدمات الشخصية'!B14)/1000</f>
        <v>500558.64235999994</v>
      </c>
      <c r="C14" s="8">
        <f>('[1]زراعة خاص'!C14+'[1]تعدين ومقالع خاص'!C14+'[1]صناعة تحويلية خاص'!C14+'[1]كهرباء خاص'!C14+'[1]بناء وتشييد خاص'!C14+'[1]تجارة خاص'!C14+'[1]نقل خاص'!C14+'[1]بنوك خاص'!C14+'[1]ملكية دور السكن'!C14+'[1]الخدمات الشخصية'!C14)/1000</f>
        <v>27178.499</v>
      </c>
      <c r="D14" s="8">
        <f>('[1]زراعة خاص'!D14+'[1]تعدين ومقالع خاص'!D14+'[1]صناعة تحويلية خاص'!D14+'[1]كهرباء خاص'!D14+'[1]بناء وتشييد خاص'!D14+'[1]تجارة خاص'!D14+'[1]نقل خاص'!D14+'[1]بنوك خاص'!D14+'[1]ملكية دور السكن'!D14+'[1]الخدمات الشخصية'!D14)/1000</f>
        <v>870.90228000000002</v>
      </c>
      <c r="E14" s="8"/>
      <c r="F14" s="8"/>
      <c r="G14" s="8"/>
      <c r="H14" s="8"/>
      <c r="I14" s="8"/>
      <c r="J14" s="8">
        <f t="shared" si="0"/>
        <v>528608.04363999993</v>
      </c>
      <c r="K14" s="10"/>
    </row>
    <row r="15" spans="1:11" s="9" customFormat="1" ht="15.75">
      <c r="A15" s="7">
        <v>2002</v>
      </c>
      <c r="B15" s="8">
        <f>('[1]زراعة خاص'!B15+'[1]تعدين ومقالع خاص'!B15+'[1]صناعة تحويلية خاص'!B15+'[1]كهرباء خاص'!B15+'[1]بناء وتشييد خاص'!B15+'[1]تجارة خاص'!B15+'[1]نقل خاص'!B15+'[1]بنوك خاص'!B15+'[1]ملكية دور السكن'!B15+'[1]الخدمات الشخصية'!B15)/1000</f>
        <v>731882.37892000005</v>
      </c>
      <c r="C15" s="8">
        <f>('[1]زراعة خاص'!C15+'[1]تعدين ومقالع خاص'!C15+'[1]صناعة تحويلية خاص'!C15+'[1]كهرباء خاص'!C15+'[1]بناء وتشييد خاص'!C15+'[1]تجارة خاص'!C15+'[1]نقل خاص'!C15+'[1]بنوك خاص'!C15+'[1]ملكية دور السكن'!C15+'[1]الخدمات الشخصية'!C15)/1000</f>
        <v>48834.13248</v>
      </c>
      <c r="D15" s="8">
        <f>('[1]زراعة خاص'!D15+'[1]تعدين ومقالع خاص'!D15+'[1]صناعة تحويلية خاص'!D15+'[1]كهرباء خاص'!D15+'[1]بناء وتشييد خاص'!D15+'[1]تجارة خاص'!D15+'[1]نقل خاص'!D15+'[1]بنوك خاص'!D15+'[1]ملكية دور السكن'!D15+'[1]الخدمات الشخصية'!D15)/1000</f>
        <v>1100.74548</v>
      </c>
      <c r="E15" s="8"/>
      <c r="F15" s="8"/>
      <c r="G15" s="8"/>
      <c r="H15" s="8"/>
      <c r="I15" s="8"/>
      <c r="J15" s="8">
        <f t="shared" si="0"/>
        <v>781817.25688000012</v>
      </c>
      <c r="K15" s="10"/>
    </row>
    <row r="16" spans="1:11" s="9" customFormat="1" ht="15.75">
      <c r="A16" s="7">
        <v>2003</v>
      </c>
      <c r="B16" s="8">
        <f>('[1]زراعة خاص'!B16+'[1]تعدين ومقالع خاص'!B16+'[1]صناعة تحويلية خاص'!B16+'[1]كهرباء خاص'!B16+'[1]بناء وتشييد خاص'!B16+'[1]تجارة خاص'!B16+'[1]نقل خاص'!B16+'[1]بنوك خاص'!B16+'[1]ملكية دور السكن'!B16+'[1]الخدمات الشخصية'!B16)/1000</f>
        <v>698929.14248000004</v>
      </c>
      <c r="C16" s="8">
        <f>('[1]زراعة خاص'!C16+'[1]تعدين ومقالع خاص'!C16+'[1]صناعة تحويلية خاص'!C16+'[1]كهرباء خاص'!C16+'[1]بناء وتشييد خاص'!C16+'[1]تجارة خاص'!C16+'[1]نقل خاص'!C16+'[1]بنوك خاص'!C16+'[1]ملكية دور السكن'!C16+'[1]الخدمات الشخصية'!C16)/1000</f>
        <v>46660.755960000002</v>
      </c>
      <c r="D16" s="8">
        <f>('[1]زراعة خاص'!D16+'[1]تعدين ومقالع خاص'!D16+'[1]صناعة تحويلية خاص'!D16+'[1]كهرباء خاص'!D16+'[1]بناء وتشييد خاص'!D16+'[1]تجارة خاص'!D16+'[1]نقل خاص'!D16+'[1]بنوك خاص'!D16+'[1]ملكية دور السكن'!D16+'[1]الخدمات الشخصية'!D16)/1000</f>
        <v>1051.0586800000001</v>
      </c>
      <c r="E16" s="8"/>
      <c r="F16" s="8"/>
      <c r="G16" s="8"/>
      <c r="H16" s="8"/>
      <c r="I16" s="8"/>
      <c r="J16" s="8">
        <f t="shared" si="0"/>
        <v>746640.95712000004</v>
      </c>
      <c r="K16" s="10"/>
    </row>
    <row r="17" spans="1:11" s="9" customFormat="1" ht="15.75">
      <c r="A17" s="7">
        <v>2004</v>
      </c>
      <c r="B17" s="8">
        <f>('[1]زراعة خاص'!B17+'[1]تعدين ومقالع خاص'!B17+'[1]صناعة تحويلية خاص'!B17+'[1]كهرباء خاص'!B17+'[1]بناء وتشييد خاص'!B17+'[1]تجارة خاص'!B17+'[1]نقل خاص'!B17+'[1]بنوك خاص'!B17+'[1]ملكية دور السكن'!B17+'[1]الخدمات الشخصية'!B17)/1000</f>
        <v>877663.93163999997</v>
      </c>
      <c r="C17" s="8">
        <f>('[1]زراعة خاص'!C17+'[1]تعدين ومقالع خاص'!C17+'[1]صناعة تحويلية خاص'!C17+'[1]كهرباء خاص'!C17+'[1]بناء وتشييد خاص'!C17+'[1]تجارة خاص'!C17+'[1]نقل خاص'!C17+'[1]بنوك خاص'!C17+'[1]ملكية دور السكن'!C17+'[1]الخدمات الشخصية'!C17)/1000</f>
        <v>73734.622319999995</v>
      </c>
      <c r="D17" s="8">
        <f>('[1]زراعة خاص'!D17+'[1]تعدين ومقالع خاص'!D17+'[1]صناعة تحويلية خاص'!D17+'[1]كهرباء خاص'!D17+'[1]بناء وتشييد خاص'!D17+'[1]تجارة خاص'!D17+'[1]نقل خاص'!D17+'[1]بنوك خاص'!D17+'[1]ملكية دور السكن'!D17+'[1]الخدمات الشخصية'!D17)/1000</f>
        <v>1010.2336400000002</v>
      </c>
      <c r="E17" s="8"/>
      <c r="F17" s="8"/>
      <c r="G17" s="8"/>
      <c r="H17" s="8"/>
      <c r="I17" s="8"/>
      <c r="J17" s="8">
        <f t="shared" si="0"/>
        <v>952408.78759999992</v>
      </c>
      <c r="K17" s="10"/>
    </row>
    <row r="18" spans="1:11" s="9" customFormat="1" ht="15.75">
      <c r="A18" s="7">
        <v>2005</v>
      </c>
      <c r="B18" s="8">
        <f>('[1]زراعة خاص'!B18+'[1]تعدين ومقالع خاص'!B18+'[1]صناعة تحويلية خاص'!B18+'[1]كهرباء خاص'!B18+'[1]بناء وتشييد خاص'!B18+'[1]تجارة خاص'!B18+'[1]نقل خاص'!B18+'[1]بنوك خاص'!B18+'[1]ملكية دور السكن'!B18+'[1]الخدمات الشخصية'!B18)/1000</f>
        <v>1174975.0654399998</v>
      </c>
      <c r="C18" s="8">
        <f>('[1]زراعة خاص'!C18+'[1]تعدين ومقالع خاص'!C18+'[1]صناعة تحويلية خاص'!C18+'[1]كهرباء خاص'!C18+'[1]بناء وتشييد خاص'!C18+'[1]تجارة خاص'!C18+'[1]نقل خاص'!C18+'[1]بنوك خاص'!C18+'[1]ملكية دور السكن'!C18+'[1]الخدمات الشخصية'!C18)/1000</f>
        <v>128600.738776</v>
      </c>
      <c r="D18" s="8">
        <f>('[1]زراعة خاص'!D18+'[1]تعدين ومقالع خاص'!D18+'[1]صناعة تحويلية خاص'!D18+'[1]كهرباء خاص'!D18+'[1]بناء وتشييد خاص'!D18+'[1]تجارة خاص'!D18+'[1]نقل خاص'!D18+'[1]بنوك خاص'!D18+'[1]ملكية دور السكن'!D18+'[1]الخدمات الشخصية'!D18)/1000</f>
        <v>967.23743999999999</v>
      </c>
      <c r="E18" s="8"/>
      <c r="F18" s="8"/>
      <c r="G18" s="8"/>
      <c r="H18" s="8"/>
      <c r="I18" s="8"/>
      <c r="J18" s="8">
        <f t="shared" si="0"/>
        <v>1304543.0416559998</v>
      </c>
      <c r="K18" s="10"/>
    </row>
    <row r="19" spans="1:11" s="9" customFormat="1" ht="15.75">
      <c r="A19" s="7">
        <v>2006</v>
      </c>
      <c r="B19" s="8">
        <f>('[1]زراعة خاص'!B19+'[1]تعدين ومقالع خاص'!B19+'[1]صناعة تحويلية خاص'!B19+'[1]كهرباء خاص'!B19+'[1]بناء وتشييد خاص'!B19+'[1]تجارة خاص'!B19+'[1]نقل خاص'!B19+'[1]بنوك خاص'!B19+'[1]ملكية دور السكن'!B19+'[1]الخدمات الشخصية'!B19)/1000</f>
        <v>1859391.7041200001</v>
      </c>
      <c r="C19" s="8">
        <f>('[1]زراعة خاص'!C19+'[1]تعدين ومقالع خاص'!C19+'[1]صناعة تحويلية خاص'!C19+'[1]كهرباء خاص'!C19+'[1]بناء وتشييد خاص'!C19+'[1]تجارة خاص'!C19+'[1]نقل خاص'!C19+'[1]بنوك خاص'!C19+'[1]ملكية دور السكن'!C19+'[1]الخدمات الشخصية'!C19)/1000</f>
        <v>193823.94225200004</v>
      </c>
      <c r="D19" s="8">
        <f>('[1]زراعة خاص'!D19+'[1]تعدين ومقالع خاص'!D19+'[1]صناعة تحويلية خاص'!D19+'[1]كهرباء خاص'!D19+'[1]بناء وتشييد خاص'!D19+'[1]تجارة خاص'!D19+'[1]نقل خاص'!D19+'[1]بنوك خاص'!D19+'[1]ملكية دور السكن'!D19+'[1]الخدمات الشخصية'!D19)/1000</f>
        <v>1047.1409999999998</v>
      </c>
      <c r="E19" s="8"/>
      <c r="F19" s="8"/>
      <c r="G19" s="8"/>
      <c r="H19" s="8"/>
      <c r="I19" s="8"/>
      <c r="J19" s="8">
        <f>B19+C19+D19+E19+F19+G19+H19+I19-1</f>
        <v>2054261.7873720003</v>
      </c>
      <c r="K19" s="10"/>
    </row>
    <row r="20" spans="1:11" s="9" customFormat="1" ht="15.75">
      <c r="A20" s="7">
        <v>2007</v>
      </c>
      <c r="B20" s="8">
        <f>('[1]زراعة خاص'!B20+'[1]تعدين ومقالع خاص'!B20+'[1]صناعة تحويلية خاص'!B20+'[1]كهرباء خاص'!B20+'[1]بناء وتشييد خاص'!B20+'[1]تجارة خاص'!B20+'[1]نقل خاص'!B20+'[1]بنوك خاص'!B20+'[1]ملكية دور السكن'!B20+'[1]الخدمات الشخصية'!B20)/1000</f>
        <v>2256976.0957200001</v>
      </c>
      <c r="C20" s="8">
        <f>('[1]زراعة خاص'!C20+'[1]تعدين ومقالع خاص'!C20+'[1]صناعة تحويلية خاص'!C20+'[1]كهرباء خاص'!C20+'[1]بناء وتشييد خاص'!C20+'[1]تجارة خاص'!C20+'[1]نقل خاص'!C20+'[1]بنوك خاص'!C20+'[1]ملكية دور السكن'!C20+'[1]الخدمات الشخصية'!C20)/1000</f>
        <v>295537.49952800001</v>
      </c>
      <c r="D20" s="8">
        <f>('[1]زراعة خاص'!D20+'[1]تعدين ومقالع خاص'!D20+'[1]صناعة تحويلية خاص'!D20+'[1]كهرباء خاص'!D20+'[1]بناء وتشييد خاص'!D20+'[1]تجارة خاص'!D20+'[1]نقل خاص'!D20+'[1]بنوك خاص'!D20+'[1]ملكية دور السكن'!D20+'[1]الخدمات الشخصية'!D20)/1000</f>
        <v>1523.3466000000001</v>
      </c>
      <c r="E20" s="8">
        <f>('[1]زراعة خاص'!E20+'[1]تعدين ومقالع خاص'!E20+'[1]صناعة تحويلية خاص'!E20+'[1]كهرباء خاص'!E20+'[1]بناء وتشييد خاص'!E20+'[1]تجارة خاص'!E20+'[1]نقل خاص'!E20+'[1]بنوك خاص'!E20+'[1]ملكية دور السكن'!E20+'[1]الخدمات الشخصية'!E20)/1000</f>
        <v>1805.5305000000001</v>
      </c>
      <c r="F20" s="8">
        <f>('[1]زراعة خاص'!F20+'[1]تعدين ومقالع خاص'!F20+'[1]صناعة تحويلية خاص'!F20+'[1]كهرباء خاص'!F20+'[1]بناء وتشييد خاص'!F20+'[1]تجارة خاص'!F20+'[1]نقل خاص'!F20+'[1]بنوك خاص'!F20+'[1]ملكية دور السكن'!F20+'[1]الخدمات الشخصية'!F20)/1000</f>
        <v>24726.185100000002</v>
      </c>
      <c r="G20" s="8">
        <f>('[1]زراعة خاص'!G20+'[1]تعدين ومقالع خاص'!G20+'[1]صناعة تحويلية خاص'!G20+'[1]كهرباء خاص'!G20+'[1]بناء وتشييد خاص'!G20+'[1]تجارة خاص'!G20+'[1]نقل خاص'!G20+'[1]بنوك خاص'!G20+'[1]ملكية دور السكن'!G20+'[1]الخدمات الشخصية'!G20)/1000</f>
        <v>9492.9344999999994</v>
      </c>
      <c r="H20" s="8">
        <f>('[1]زراعة خاص'!H20+'[1]تعدين ومقالع خاص'!H20+'[1]صناعة تحويلية خاص'!H20+'[1]كهرباء خاص'!H20+'[1]بناء وتشييد خاص'!H20+'[1]تجارة خاص'!H20+'[1]نقل خاص'!H20+'[1]بنوك خاص'!H20+'[1]ملكية دور السكن'!H20+'[1]الخدمات الشخصية'!H20)/1000</f>
        <v>0</v>
      </c>
      <c r="I20" s="8">
        <f>('[1]زراعة خاص'!I20+'[1]تعدين ومقالع خاص'!I20+'[1]صناعة تحويلية خاص'!I20+'[1]كهرباء خاص'!I20+'[1]بناء وتشييد خاص'!I20+'[1]تجارة خاص'!I20+'[1]نقل خاص'!I20+'[1]بنوك خاص'!I20+'[1]ملكية دور السكن'!I20+'[1]الخدمات الشخصية'!I20)/1000</f>
        <v>0</v>
      </c>
      <c r="J20" s="8">
        <f t="shared" si="0"/>
        <v>2590061.5919479998</v>
      </c>
      <c r="K20" s="10"/>
    </row>
    <row r="21" spans="1:11" s="9" customFormat="1" ht="15.75">
      <c r="A21" s="7">
        <v>2008</v>
      </c>
      <c r="B21" s="8">
        <f>('[1]زراعة خاص'!B21+'[1]تعدين ومقالع خاص'!B21+'[1]صناعة تحويلية خاص'!B21+'[1]كهرباء خاص'!B21+'[1]بناء وتشييد خاص'!B21+'[1]تجارة خاص'!B21+'[1]نقل خاص'!B21+'[1]بنوك خاص'!B21+'[1]ملكية دور السكن'!B21+'[1]الخدمات الشخصية'!B21)/1000</f>
        <v>2702199.1806000005</v>
      </c>
      <c r="C21" s="8">
        <f>('[1]زراعة خاص'!C21+'[1]تعدين ومقالع خاص'!C21+'[1]صناعة تحويلية خاص'!C21+'[1]كهرباء خاص'!C21+'[1]بناء وتشييد خاص'!C21+'[1]تجارة خاص'!C21+'[1]نقل خاص'!C21+'[1]بنوك خاص'!C21+'[1]ملكية دور السكن'!C21+'[1]الخدمات الشخصية'!C21)/1000</f>
        <v>389594.77888400003</v>
      </c>
      <c r="D21" s="8">
        <f>('[1]زراعة خاص'!D21+'[1]تعدين ومقالع خاص'!D21+'[1]صناعة تحويلية خاص'!D21+'[1]كهرباء خاص'!D21+'[1]بناء وتشييد خاص'!D21+'[1]تجارة خاص'!D21+'[1]نقل خاص'!D21+'[1]بنوك خاص'!D21+'[1]ملكية دور السكن'!D21+'[1]الخدمات الشخصية'!D21)/1000</f>
        <v>13312.621760000002</v>
      </c>
      <c r="E21" s="8">
        <f>('[1]زراعة خاص'!E21+'[1]تعدين ومقالع خاص'!E21+'[1]صناعة تحويلية خاص'!E21+'[1]كهرباء خاص'!E21+'[1]بناء وتشييد خاص'!E21+'[1]تجارة خاص'!E21+'[1]نقل خاص'!E21+'[1]بنوك خاص'!E21+'[1]ملكية دور السكن'!E21+'[1]الخدمات الشخصية'!E21)/1000</f>
        <v>28259.924400000004</v>
      </c>
      <c r="F21" s="8">
        <f>('[1]زراعة خاص'!F21+'[1]تعدين ومقالع خاص'!F21+'[1]صناعة تحويلية خاص'!F21+'[1]كهرباء خاص'!F21+'[1]بناء وتشييد خاص'!F21+'[1]تجارة خاص'!F21+'[1]نقل خاص'!F21+'[1]بنوك خاص'!F21+'[1]ملكية دور السكن'!F21+'[1]الخدمات الشخصية'!F21)/1000</f>
        <v>150141.37100000004</v>
      </c>
      <c r="G21" s="8">
        <f>('[1]زراعة خاص'!G21+'[1]تعدين ومقالع خاص'!G21+'[1]صناعة تحويلية خاص'!G21+'[1]كهرباء خاص'!G21+'[1]بناء وتشييد خاص'!G21+'[1]تجارة خاص'!G21+'[1]نقل خاص'!G21+'[1]بنوك خاص'!G21+'[1]ملكية دور السكن'!G21+'[1]الخدمات الشخصية'!G21)/1000</f>
        <v>41887.648600000008</v>
      </c>
      <c r="H21" s="8">
        <f>('[1]زراعة خاص'!H21+'[1]تعدين ومقالع خاص'!H21+'[1]صناعة تحويلية خاص'!H21+'[1]كهرباء خاص'!H21+'[1]بناء وتشييد خاص'!H21+'[1]تجارة خاص'!H21+'[1]نقل خاص'!H21+'[1]بنوك خاص'!H21+'[1]ملكية دور السكن'!H21+'[1]الخدمات الشخصية'!H21)/1000</f>
        <v>0</v>
      </c>
      <c r="I21" s="8">
        <f>('[1]زراعة خاص'!I21+'[1]تعدين ومقالع خاص'!I21+'[1]صناعة تحويلية خاص'!I21+'[1]كهرباء خاص'!I21+'[1]بناء وتشييد خاص'!I21+'[1]تجارة خاص'!I21+'[1]نقل خاص'!I21+'[1]بنوك خاص'!I21+'[1]ملكية دور السكن'!I21+'[1]الخدمات الشخصية'!I21)/1000</f>
        <v>0</v>
      </c>
      <c r="J21" s="8">
        <f t="shared" si="0"/>
        <v>3325395.5252440004</v>
      </c>
      <c r="K21" s="10"/>
    </row>
    <row r="22" spans="1:11" s="9" customFormat="1" ht="15.75">
      <c r="A22" s="7">
        <v>2009</v>
      </c>
      <c r="B22" s="8">
        <f>('[1]زراعة خاص'!B22+'[1]تعدين ومقالع خاص'!B22+'[1]صناعة تحويلية خاص'!B22+'[1]كهرباء خاص'!B22+'[1]بناء وتشييد خاص'!B22+'[1]تجارة خاص'!B22+'[1]نقل خاص'!B22+'[1]بنوك خاص'!B22+'[1]ملكية دور السكن'!B22+'[1]الخدمات الشخصية'!B22)/1000</f>
        <v>3477340.8656000001</v>
      </c>
      <c r="C22" s="8">
        <f>('[1]زراعة خاص'!C22+'[1]تعدين ومقالع خاص'!C22+'[1]صناعة تحويلية خاص'!C22+'[1]كهرباء خاص'!C22+'[1]بناء وتشييد خاص'!C22+'[1]تجارة خاص'!C22+'[1]نقل خاص'!C22+'[1]بنوك خاص'!C22+'[1]ملكية دور السكن'!C22+'[1]الخدمات الشخصية'!C22)/1000</f>
        <v>572871.79239999992</v>
      </c>
      <c r="D22" s="8">
        <f>('[1]زراعة خاص'!D22+'[1]تعدين ومقالع خاص'!D22+'[1]صناعة تحويلية خاص'!D22+'[1]كهرباء خاص'!D22+'[1]بناء وتشييد خاص'!D22+'[1]تجارة خاص'!D22+'[1]نقل خاص'!D22+'[1]بنوك خاص'!D22+'[1]ملكية دور السكن'!D22+'[1]الخدمات الشخصية'!D22)/1000</f>
        <v>76330.162599999996</v>
      </c>
      <c r="E22" s="8">
        <f>('[1]زراعة خاص'!E22+'[1]تعدين ومقالع خاص'!E22+'[1]صناعة تحويلية خاص'!E22+'[1]كهرباء خاص'!E22+'[1]بناء وتشييد خاص'!E22+'[1]تجارة خاص'!E22+'[1]نقل خاص'!E22+'[1]بنوك خاص'!E22+'[1]ملكية دور السكن'!E22+'[1]الخدمات الشخصية'!E22)/1000</f>
        <v>45363.782899999998</v>
      </c>
      <c r="F22" s="8">
        <f>('[1]زراعة خاص'!F22+'[1]تعدين ومقالع خاص'!F22+'[1]صناعة تحويلية خاص'!F22+'[1]كهرباء خاص'!F22+'[1]بناء وتشييد خاص'!F22+'[1]تجارة خاص'!F22+'[1]نقل خاص'!F22+'[1]بنوك خاص'!F22+'[1]ملكية دور السكن'!F22+'[1]الخدمات الشخصية'!F22)/1000</f>
        <v>162677.4357</v>
      </c>
      <c r="G22" s="8">
        <f>('[1]زراعة خاص'!G22+'[1]تعدين ومقالع خاص'!G22+'[1]صناعة تحويلية خاص'!G22+'[1]كهرباء خاص'!G22+'[1]بناء وتشييد خاص'!G22+'[1]تجارة خاص'!G22+'[1]نقل خاص'!G22+'[1]بنوك خاص'!G22+'[1]ملكية دور السكن'!G22+'[1]الخدمات الشخصية'!G22)/1000</f>
        <v>114222.1667</v>
      </c>
      <c r="H22" s="8">
        <f>('[1]زراعة خاص'!H22+'[1]تعدين ومقالع خاص'!H22+'[1]صناعة تحويلية خاص'!H22+'[1]كهرباء خاص'!H22+'[1]بناء وتشييد خاص'!H22+'[1]تجارة خاص'!H22+'[1]نقل خاص'!H22+'[1]بنوك خاص'!H22+'[1]ملكية دور السكن'!H22+'[1]الخدمات الشخصية'!H22)/1000</f>
        <v>0</v>
      </c>
      <c r="I22" s="8">
        <f>('[1]زراعة خاص'!I22+'[1]تعدين ومقالع خاص'!I22+'[1]صناعة تحويلية خاص'!I22+'[1]كهرباء خاص'!I22+'[1]بناء وتشييد خاص'!I22+'[1]تجارة خاص'!I22+'[1]نقل خاص'!I22+'[1]بنوك خاص'!I22+'[1]ملكية دور السكن'!I22+'[1]الخدمات الشخصية'!I22)/1000</f>
        <v>0</v>
      </c>
      <c r="J22" s="8">
        <f>B22+C22+D22+E22+F22+G22+H22+I22+2</f>
        <v>4448808.2058999995</v>
      </c>
      <c r="K22" s="10"/>
    </row>
    <row r="23" spans="1:11" s="12" customFormat="1" ht="15.75">
      <c r="A23" s="11">
        <v>2010</v>
      </c>
      <c r="B23" s="8">
        <f>('[1]زراعة خاص'!B23+'[1]تعدين ومقالع خاص'!B23+'[1]صناعة تحويلية خاص'!B23+'[1]كهرباء خاص'!B23+'[1]بناء وتشييد خاص'!B23+'[1]تجارة خاص'!B23+'[1]نقل خاص'!B23+'[1]بنوك خاص'!B23+'[1]ملكية دور السكن'!B23+'[1]الخدمات الشخصية'!B23)/1000</f>
        <v>4558893.9579999996</v>
      </c>
      <c r="C23" s="8">
        <f>('[1]زراعة خاص'!C23+'[1]تعدين ومقالع خاص'!C23+'[1]صناعة تحويلية خاص'!C23+'[1]كهرباء خاص'!C23+'[1]بناء وتشييد خاص'!C23+'[1]تجارة خاص'!C23+'[1]نقل خاص'!C23+'[1]بنوك خاص'!C23+'[1]ملكية دور السكن'!C23+'[1]الخدمات الشخصية'!C23)/1000</f>
        <v>739724.10327600001</v>
      </c>
      <c r="D23" s="8">
        <f>('[1]زراعة خاص'!D23+'[1]تعدين ومقالع خاص'!D23+'[1]صناعة تحويلية خاص'!D23+'[1]كهرباء خاص'!D23+'[1]بناء وتشييد خاص'!D23+'[1]تجارة خاص'!D23+'[1]نقل خاص'!D23+'[1]بنوك خاص'!D23+'[1]ملكية دور السكن'!D23+'[1]الخدمات الشخصية'!D23)/1000</f>
        <v>83908.558279999997</v>
      </c>
      <c r="E23" s="8">
        <f>('[1]زراعة خاص'!E23+'[1]تعدين ومقالع خاص'!E23+'[1]صناعة تحويلية خاص'!E23+'[1]كهرباء خاص'!E23+'[1]بناء وتشييد خاص'!E23+'[1]تجارة خاص'!E23+'[1]نقل خاص'!E23+'[1]بنوك خاص'!E23+'[1]ملكية دور السكن'!E23+'[1]الخدمات الشخصية'!E23)/1000</f>
        <v>453022.65520000004</v>
      </c>
      <c r="F23" s="8">
        <f>('[1]زراعة خاص'!F23+'[1]تعدين ومقالع خاص'!F23+'[1]صناعة تحويلية خاص'!F23+'[1]كهرباء خاص'!F23+'[1]بناء وتشييد خاص'!F23+'[1]تجارة خاص'!F23+'[1]نقل خاص'!F23+'[1]بنوك خاص'!F23+'[1]ملكية دور السكن'!F23+'[1]الخدمات الشخصية'!F23)/1000</f>
        <v>165413.45590000003</v>
      </c>
      <c r="G23" s="8">
        <f>('[1]زراعة خاص'!G23+'[1]تعدين ومقالع خاص'!G23+'[1]صناعة تحويلية خاص'!G23+'[1]كهرباء خاص'!G23+'[1]بناء وتشييد خاص'!G23+'[1]تجارة خاص'!G23+'[1]نقل خاص'!G23+'[1]بنوك خاص'!G23+'[1]ملكية دور السكن'!G23+'[1]الخدمات الشخصية'!G23)/1000</f>
        <v>150901.30229999998</v>
      </c>
      <c r="H23" s="8">
        <f>('[1]زراعة خاص'!H23+'[1]تعدين ومقالع خاص'!H23+'[1]صناعة تحويلية خاص'!H23+'[1]كهرباء خاص'!H23+'[1]بناء وتشييد خاص'!H23+'[1]تجارة خاص'!H23+'[1]نقل خاص'!H23+'[1]بنوك خاص'!H23+'[1]ملكية دور السكن'!H23+'[1]الخدمات الشخصية'!H23)/1000</f>
        <v>0</v>
      </c>
      <c r="I23" s="8">
        <f>('[1]زراعة خاص'!I23+'[1]تعدين ومقالع خاص'!I23+'[1]صناعة تحويلية خاص'!I23+'[1]كهرباء خاص'!I23+'[1]بناء وتشييد خاص'!I23+'[1]تجارة خاص'!I23+'[1]نقل خاص'!I23+'[1]بنوك خاص'!I23+'[1]ملكية دور السكن'!I23+'[1]الخدمات الشخصية'!I23)/1000</f>
        <v>0</v>
      </c>
      <c r="J23" s="8">
        <f t="shared" si="0"/>
        <v>6151864.0329560004</v>
      </c>
    </row>
    <row r="24" spans="1:11" s="12" customFormat="1" ht="15.75">
      <c r="A24" s="11">
        <v>2011</v>
      </c>
      <c r="B24" s="8">
        <f>('[1]زراعة خاص'!B24+'[1]تعدين ومقالع خاص'!B24+'[1]صناعة تحويلية خاص'!B24+'[1]كهرباء خاص'!B24+'[1]بناء وتشييد خاص'!B24+'[1]تجارة خاص'!B24+'[1]نقل خاص'!B24+'[1]بنوك خاص'!B24+'[1]ملكية دور السكن'!B24+'[1]الخدمات الشخصية'!B24)/1000</f>
        <v>5906233.3319599992</v>
      </c>
      <c r="C24" s="8">
        <f>('[1]زراعة خاص'!C24+'[1]تعدين ومقالع خاص'!C24+'[1]صناعة تحويلية خاص'!C24+'[1]كهرباء خاص'!C24+'[1]بناء وتشييد خاص'!C24+'[1]تجارة خاص'!C24+'[1]نقل خاص'!C24+'[1]بنوك خاص'!C24+'[1]ملكية دور السكن'!C24+'[1]الخدمات الشخصية'!C24)/1000</f>
        <v>1049688.811792</v>
      </c>
      <c r="D24" s="8">
        <f>('[1]زراعة خاص'!D24+'[1]تعدين ومقالع خاص'!D24+'[1]صناعة تحويلية خاص'!D24+'[1]كهرباء خاص'!D24+'[1]بناء وتشييد خاص'!D24+'[1]تجارة خاص'!D24+'[1]نقل خاص'!D24+'[1]بنوك خاص'!D24+'[1]ملكية دور السكن'!D24+'[1]الخدمات الشخصية'!D24)/1000</f>
        <v>97311.830920000008</v>
      </c>
      <c r="E24" s="8">
        <f>('[1]زراعة خاص'!E24+'[1]تعدين ومقالع خاص'!E24+'[1]صناعة تحويلية خاص'!E24+'[1]كهرباء خاص'!E24+'[1]بناء وتشييد خاص'!E24+'[1]تجارة خاص'!E24+'[1]نقل خاص'!E24+'[1]بنوك خاص'!E24+'[1]ملكية دور السكن'!E24+'[1]الخدمات الشخصية'!E24)/1000</f>
        <v>403830.83890000003</v>
      </c>
      <c r="F24" s="8">
        <f>('[1]زراعة خاص'!F24+'[1]تعدين ومقالع خاص'!F24+'[1]صناعة تحويلية خاص'!F24+'[1]كهرباء خاص'!F24+'[1]بناء وتشييد خاص'!F24+'[1]تجارة خاص'!F24+'[1]نقل خاص'!F24+'[1]بنوك خاص'!F24+'[1]ملكية دور السكن'!F24+'[1]الخدمات الشخصية'!F24)/1000</f>
        <v>172825.56710000001</v>
      </c>
      <c r="G24" s="8">
        <f>('[1]زراعة خاص'!G24+'[1]تعدين ومقالع خاص'!G24+'[1]صناعة تحويلية خاص'!G24+'[1]كهرباء خاص'!G24+'[1]بناء وتشييد خاص'!G24+'[1]تجارة خاص'!G24+'[1]نقل خاص'!G24+'[1]بنوك خاص'!G24+'[1]ملكية دور السكن'!G24+'[1]الخدمات الشخصية'!G24)/1000</f>
        <v>532439.65179999999</v>
      </c>
      <c r="H24" s="8">
        <f>('[1]زراعة خاص'!H24+'[1]تعدين ومقالع خاص'!H24+'[1]صناعة تحويلية خاص'!H24+'[1]كهرباء خاص'!H24+'[1]بناء وتشييد خاص'!H24+'[1]تجارة خاص'!H24+'[1]نقل خاص'!H24+'[1]بنوك خاص'!H24+'[1]ملكية دور السكن'!H24+'[1]الخدمات الشخصية'!H24)/1000</f>
        <v>0</v>
      </c>
      <c r="I24" s="8">
        <f>('[1]زراعة خاص'!I24+'[1]تعدين ومقالع خاص'!I24+'[1]صناعة تحويلية خاص'!I24+'[1]كهرباء خاص'!I24+'[1]بناء وتشييد خاص'!I24+'[1]تجارة خاص'!I24+'[1]نقل خاص'!I24+'[1]بنوك خاص'!I24+'[1]ملكية دور السكن'!I24+'[1]الخدمات الشخصية'!I24)/1000</f>
        <v>0</v>
      </c>
      <c r="J24" s="8">
        <f>B24+C24+D24+E24+F24+G24+H24+I24+1</f>
        <v>8162331.0324719986</v>
      </c>
    </row>
    <row r="25" spans="1:11" ht="15.75">
      <c r="A25" s="13">
        <v>2012</v>
      </c>
      <c r="B25" s="8">
        <f>('[1]زراعة خاص'!B25+'[1]تعدين ومقالع خاص'!B25+'[1]صناعة تحويلية خاص'!B25+'[1]كهرباء خاص'!B25+'[1]بناء وتشييد خاص'!B25+'[1]تجارة خاص'!B25+'[1]نقل خاص'!B25+'[1]بنوك خاص'!B25+'[1]ملكية دور السكن'!B25+'[1]الخدمات الشخصية'!B25)/1000</f>
        <v>8975368.9132800009</v>
      </c>
      <c r="C25" s="8">
        <f>('[1]زراعة خاص'!C25+'[1]تعدين ومقالع خاص'!C25+'[1]صناعة تحويلية خاص'!C25+'[1]كهرباء خاص'!C25+'[1]بناء وتشييد خاص'!C25+'[1]تجارة خاص'!C25+'[1]نقل خاص'!C25+'[1]بنوك خاص'!C25+'[1]ملكية دور السكن'!C25+'[1]الخدمات الشخصية'!C25)/1000</f>
        <v>1469621.0887879999</v>
      </c>
      <c r="D25" s="8">
        <f>('[1]زراعة خاص'!D25+'[1]تعدين ومقالع خاص'!D25+'[1]صناعة تحويلية خاص'!D25+'[1]كهرباء خاص'!D25+'[1]بناء وتشييد خاص'!D25+'[1]تجارة خاص'!D25+'[1]نقل خاص'!D25+'[1]بنوك خاص'!D25+'[1]ملكية دور السكن'!D25+'[1]الخدمات الشخصية'!D25)/1000</f>
        <v>103467.12695999999</v>
      </c>
      <c r="E25" s="8">
        <f>('[1]زراعة خاص'!E25+'[1]تعدين ومقالع خاص'!E25+'[1]صناعة تحويلية خاص'!E25+'[1]كهرباء خاص'!E25+'[1]بناء وتشييد خاص'!E25+'[1]تجارة خاص'!E25+'[1]نقل خاص'!E25+'[1]بنوك خاص'!E25+'[1]ملكية دور السكن'!E25+'[1]الخدمات الشخصية'!E25)/1000</f>
        <v>516254.52169999998</v>
      </c>
      <c r="F25" s="8">
        <f>('[1]زراعة خاص'!F25+'[1]تعدين ومقالع خاص'!F25+'[1]صناعة تحويلية خاص'!F25+'[1]كهرباء خاص'!F25+'[1]بناء وتشييد خاص'!F25+'[1]تجارة خاص'!F25+'[1]نقل خاص'!F25+'[1]بنوك خاص'!F25+'[1]ملكية دور السكن'!F25+'[1]الخدمات الشخصية'!F25)/1000</f>
        <v>483596.81549999997</v>
      </c>
      <c r="G25" s="8">
        <f>('[1]زراعة خاص'!G25+'[1]تعدين ومقالع خاص'!G25+'[1]صناعة تحويلية خاص'!G25+'[1]كهرباء خاص'!G25+'[1]بناء وتشييد خاص'!G25+'[1]تجارة خاص'!G25+'[1]نقل خاص'!G25+'[1]بنوك خاص'!G25+'[1]ملكية دور السكن'!G25+'[1]الخدمات الشخصية'!G25)/1000</f>
        <v>556241.69839999999</v>
      </c>
      <c r="H25" s="8">
        <f>('[1]زراعة خاص'!H25+'[1]تعدين ومقالع خاص'!H25+'[1]صناعة تحويلية خاص'!H25+'[1]كهرباء خاص'!H25+'[1]بناء وتشييد خاص'!H25+'[1]تجارة خاص'!H25+'[1]نقل خاص'!H25+'[1]بنوك خاص'!H25+'[1]ملكية دور السكن'!H25+'[1]الخدمات الشخصية'!H25)/1000</f>
        <v>5540.5415999999996</v>
      </c>
      <c r="I25" s="8">
        <f>('[1]زراعة خاص'!I25+'[1]تعدين ومقالع خاص'!I25+'[1]صناعة تحويلية خاص'!I25+'[1]كهرباء خاص'!I25+'[1]بناء وتشييد خاص'!I25+'[1]تجارة خاص'!I25+'[1]نقل خاص'!I25+'[1]بنوك خاص'!I25+'[1]ملكية دور السكن'!I25+'[1]الخدمات الشخصية'!I25)/1000</f>
        <v>148750.80160000001</v>
      </c>
      <c r="J25" s="8">
        <f>B25+C25+D25+E25+F25+G25+H25+I25+1</f>
        <v>12258842.507828003</v>
      </c>
    </row>
    <row r="26" spans="1:11" ht="15.75">
      <c r="A26" s="13">
        <v>2013</v>
      </c>
      <c r="B26" s="8">
        <f>('[1]زراعة خاص'!B26+'[1]تعدين ومقالع خاص'!B26+'[1]صناعة تحويلية خاص'!B26+'[1]كهرباء خاص'!B26+'[1]بناء وتشييد خاص'!B26+'[1]تجارة خاص'!B26+'[1]نقل خاص'!B26+'[1]بنوك خاص'!B26+'[1]ملكية دور السكن'!B26+'[1]الخدمات الشخصية'!B26)/1000</f>
        <v>12219470.388079999</v>
      </c>
      <c r="C26" s="8">
        <f>('[1]زراعة خاص'!C26+'[1]تعدين ومقالع خاص'!C26+'[1]صناعة تحويلية خاص'!C26+'[1]كهرباء خاص'!C26+'[1]بناء وتشييد خاص'!C26+'[1]تجارة خاص'!C26+'[1]نقل خاص'!C26+'[1]بنوك خاص'!C26+'[1]ملكية دور السكن'!C26+'[1]الخدمات الشخصية'!C26)/1000</f>
        <v>1628529.3139440003</v>
      </c>
      <c r="D26" s="8">
        <f>('[1]زراعة خاص'!D26+'[1]تعدين ومقالع خاص'!D26+'[1]صناعة تحويلية خاص'!D26+'[1]كهرباء خاص'!D26+'[1]بناء وتشييد خاص'!D26+'[1]تجارة خاص'!D26+'[1]نقل خاص'!D26+'[1]بنوك خاص'!D26+'[1]ملكية دور السكن'!D26+'[1]الخدمات الشخصية'!D26)/1000</f>
        <v>114059.32595999999</v>
      </c>
      <c r="E26" s="8">
        <f>('[1]زراعة خاص'!E26+'[1]تعدين ومقالع خاص'!E26+'[1]صناعة تحويلية خاص'!E26+'[1]كهرباء خاص'!E26+'[1]بناء وتشييد خاص'!E26+'[1]تجارة خاص'!E26+'[1]نقل خاص'!E26+'[1]بنوك خاص'!E26+'[1]ملكية دور السكن'!E26+'[1]الخدمات الشخصية'!E26)/1000</f>
        <v>4098066.8432999998</v>
      </c>
      <c r="F26" s="8">
        <f>('[1]زراعة خاص'!F26+'[1]تعدين ومقالع خاص'!F26+'[1]صناعة تحويلية خاص'!F26+'[1]كهرباء خاص'!F26+'[1]بناء وتشييد خاص'!F26+'[1]تجارة خاص'!F26+'[1]نقل خاص'!F26+'[1]بنوك خاص'!F26+'[1]ملكية دور السكن'!F26+'[1]الخدمات الشخصية'!F26)/1000</f>
        <v>1851452.5630999999</v>
      </c>
      <c r="G26" s="8">
        <f>('[1]زراعة خاص'!G26+'[1]تعدين ومقالع خاص'!G26+'[1]صناعة تحويلية خاص'!G26+'[1]كهرباء خاص'!G26+'[1]بناء وتشييد خاص'!G26+'[1]تجارة خاص'!G26+'[1]نقل خاص'!G26+'[1]بنوك خاص'!G26+'[1]ملكية دور السكن'!G26+'[1]الخدمات الشخصية'!G26)/1000</f>
        <v>524289.27399999998</v>
      </c>
      <c r="H26" s="8">
        <f>('[1]زراعة خاص'!H26+'[1]تعدين ومقالع خاص'!H26+'[1]صناعة تحويلية خاص'!H26+'[1]كهرباء خاص'!H26+'[1]بناء وتشييد خاص'!H26+'[1]تجارة خاص'!H26+'[1]نقل خاص'!H26+'[1]بنوك خاص'!H26+'[1]ملكية دور السكن'!H26+'[1]الخدمات الشخصية'!H26)/1000</f>
        <v>21357.733399999997</v>
      </c>
      <c r="I26" s="8">
        <f>('[1]زراعة خاص'!I26+'[1]تعدين ومقالع خاص'!I26+'[1]صناعة تحويلية خاص'!I26+'[1]كهرباء خاص'!I26+'[1]بناء وتشييد خاص'!I26+'[1]تجارة خاص'!I26+'[1]نقل خاص'!I26+'[1]بنوك خاص'!I26+'[1]ملكية دور السكن'!I26+'[1]الخدمات الشخصية'!I26)/1000</f>
        <v>190231.23719999997</v>
      </c>
      <c r="J26" s="8">
        <f t="shared" si="0"/>
        <v>20647456.678983998</v>
      </c>
    </row>
    <row r="27" spans="1:11" ht="15.75">
      <c r="A27" s="13">
        <v>2014</v>
      </c>
      <c r="B27" s="8">
        <f>('[1]زراعة خاص'!B27+'[1]تعدين ومقالع خاص'!B27+'[1]صناعة تحويلية خاص'!B27+'[1]كهرباء خاص'!B27+'[1]بناء وتشييد خاص'!B27+'[1]تجارة خاص'!B27+'[1]نقل خاص'!B27+'[1]بنوك خاص'!B27+'[1]ملكية دور السكن'!B27+'[1]الخدمات الشخصية'!B27)/1000</f>
        <v>16902140.70764</v>
      </c>
      <c r="C27" s="8">
        <f>('[1]زراعة خاص'!C27+'[1]تعدين ومقالع خاص'!C27+'[1]صناعة تحويلية خاص'!C27+'[1]كهرباء خاص'!C27+'[1]بناء وتشييد خاص'!C27+'[1]تجارة خاص'!C27+'[1]نقل خاص'!C27+'[1]بنوك خاص'!C27+'[1]ملكية دور السكن'!C27+'[1]الخدمات الشخصية'!C27)/1000</f>
        <v>2107581.7371</v>
      </c>
      <c r="D27" s="8">
        <f>('[1]زراعة خاص'!D27+'[1]تعدين ومقالع خاص'!D27+'[1]صناعة تحويلية خاص'!D27+'[1]كهرباء خاص'!D27+'[1]بناء وتشييد خاص'!D27+'[1]تجارة خاص'!D27+'[1]نقل خاص'!D27+'[1]بنوك خاص'!D27+'[1]ملكية دور السكن'!D27+'[1]الخدمات الشخصية'!D27)/1000</f>
        <v>249294.00544000001</v>
      </c>
      <c r="E27" s="8">
        <f>('[1]زراعة خاص'!E27+'[1]تعدين ومقالع خاص'!E27+'[1]صناعة تحويلية خاص'!E27+'[1]كهرباء خاص'!E27+'[1]بناء وتشييد خاص'!E27+'[1]تجارة خاص'!E27+'[1]نقل خاص'!E27+'[1]بنوك خاص'!E27+'[1]ملكية دور السكن'!E27+'[1]الخدمات الشخصية'!E27)/1000</f>
        <v>7738612.1458000001</v>
      </c>
      <c r="F27" s="8">
        <f>('[1]زراعة خاص'!F27+'[1]تعدين ومقالع خاص'!F27+'[1]صناعة تحويلية خاص'!F27+'[1]كهرباء خاص'!F27+'[1]بناء وتشييد خاص'!F27+'[1]تجارة خاص'!F27+'[1]نقل خاص'!F27+'[1]بنوك خاص'!F27+'[1]ملكية دور السكن'!F27+'[1]الخدمات الشخصية'!F27)/1000</f>
        <v>3974202.3325</v>
      </c>
      <c r="G27" s="8">
        <f>('[1]زراعة خاص'!G27+'[1]تعدين ومقالع خاص'!G27+'[1]صناعة تحويلية خاص'!G27+'[1]كهرباء خاص'!G27+'[1]بناء وتشييد خاص'!G27+'[1]تجارة خاص'!G27+'[1]نقل خاص'!G27+'[1]بنوك خاص'!G27+'[1]ملكية دور السكن'!G27+'[1]الخدمات الشخصية'!G27)/1000</f>
        <v>637025.61410000001</v>
      </c>
      <c r="H27" s="8">
        <f>('[1]زراعة خاص'!H27+'[1]تعدين ومقالع خاص'!H27+'[1]صناعة تحويلية خاص'!H27+'[1]كهرباء خاص'!H27+'[1]بناء وتشييد خاص'!H27+'[1]تجارة خاص'!H27+'[1]نقل خاص'!H27+'[1]بنوك خاص'!H27+'[1]ملكية دور السكن'!H27+'[1]الخدمات الشخصية'!H27)/1000</f>
        <v>27213.685000000001</v>
      </c>
      <c r="I27" s="8">
        <f>('[1]زراعة خاص'!I27+'[1]تعدين ومقالع خاص'!I27+'[1]صناعة تحويلية خاص'!I27+'[1]كهرباء خاص'!I27+'[1]بناء وتشييد خاص'!I27+'[1]تجارة خاص'!I27+'[1]نقل خاص'!I27+'[1]بنوك خاص'!I27+'[1]ملكية دور السكن'!I27+'[1]الخدمات الشخصية'!I27)/1000</f>
        <v>170501.40519999998</v>
      </c>
      <c r="J27" s="8">
        <f>B27+C27+D27+E27+F27+G27+H27+I27+2</f>
        <v>31806573.632780004</v>
      </c>
    </row>
    <row r="28" spans="1:11" ht="15.75">
      <c r="A28" s="13">
        <v>2015</v>
      </c>
      <c r="B28" s="8">
        <f>('[1]زراعة خاص'!B28+'[1]تعدين ومقالع خاص'!B28+'[1]صناعة تحويلية خاص'!B28+'[1]كهرباء خاص'!B28+'[1]بناء وتشييد خاص'!B28+'[1]تجارة خاص'!B28+'[1]نقل خاص'!B28+'[1]بنوك خاص'!B28+'[1]ملكية دور السكن'!B28+'[1]الخدمات الشخصية'!B28)/1000</f>
        <v>20015625.637080003</v>
      </c>
      <c r="C28" s="8">
        <f>('[1]زراعة خاص'!C28+'[1]تعدين ومقالع خاص'!C28+'[1]صناعة تحويلية خاص'!C28+'[1]كهرباء خاص'!C28+'[1]بناء وتشييد خاص'!C28+'[1]تجارة خاص'!C28+'[1]نقل خاص'!C28+'[1]بنوك خاص'!C28+'[1]ملكية دور السكن'!C28+'[1]الخدمات الشخصية'!C28)/1000</f>
        <v>2411235.8572160001</v>
      </c>
      <c r="D28" s="8">
        <f>('[1]زراعة خاص'!D28+'[1]تعدين ومقالع خاص'!D28+'[1]صناعة تحويلية خاص'!D28+'[1]كهرباء خاص'!D28+'[1]بناء وتشييد خاص'!D28+'[1]تجارة خاص'!D28+'[1]نقل خاص'!D28+'[1]بنوك خاص'!D28+'[1]ملكية دور السكن'!D28+'[1]الخدمات الشخصية'!D28)/1000</f>
        <v>1886293.4782799999</v>
      </c>
      <c r="E28" s="8">
        <f>('[1]زراعة خاص'!E28+'[1]تعدين ومقالع خاص'!E28+'[1]صناعة تحويلية خاص'!E28+'[1]كهرباء خاص'!E28+'[1]بناء وتشييد خاص'!E28+'[1]تجارة خاص'!E28+'[1]نقل خاص'!E28+'[1]بنوك خاص'!E28+'[1]ملكية دور السكن'!E28+'[1]الخدمات الشخصية'!E28)/1000</f>
        <v>10625606.0524</v>
      </c>
      <c r="F28" s="8">
        <f>('[1]زراعة خاص'!F28+'[1]تعدين ومقالع خاص'!F28+'[1]صناعة تحويلية خاص'!F28+'[1]كهرباء خاص'!F28+'[1]بناء وتشييد خاص'!F28+'[1]تجارة خاص'!F28+'[1]نقل خاص'!F28+'[1]بنوك خاص'!F28+'[1]ملكية دور السكن'!F28+'[1]الخدمات الشخصية'!F28)/1000</f>
        <v>8390229.5459000003</v>
      </c>
      <c r="G28" s="8">
        <f>('[1]زراعة خاص'!G28+'[1]تعدين ومقالع خاص'!G28+'[1]صناعة تحويلية خاص'!G28+'[1]كهرباء خاص'!G28+'[1]بناء وتشييد خاص'!G28+'[1]تجارة خاص'!G28+'[1]نقل خاص'!G28+'[1]بنوك خاص'!G28+'[1]ملكية دور السكن'!G28+'[1]الخدمات الشخصية'!G28)/1000</f>
        <v>794438.00120000006</v>
      </c>
      <c r="H28" s="8">
        <f>('[1]زراعة خاص'!H28+'[1]تعدين ومقالع خاص'!H28+'[1]صناعة تحويلية خاص'!H28+'[1]كهرباء خاص'!H28+'[1]بناء وتشييد خاص'!H28+'[1]تجارة خاص'!H28+'[1]نقل خاص'!H28+'[1]بنوك خاص'!H28+'[1]ملكية دور السكن'!H28+'[1]الخدمات الشخصية'!H28)/1000</f>
        <v>31182.105</v>
      </c>
      <c r="I28" s="8">
        <f>('[1]زراعة خاص'!I28+'[1]تعدين ومقالع خاص'!I28+'[1]صناعة تحويلية خاص'!I28+'[1]كهرباء خاص'!I28+'[1]بناء وتشييد خاص'!I28+'[1]تجارة خاص'!I28+'[1]نقل خاص'!I28+'[1]بنوك خاص'!I28+'[1]ملكية دور السكن'!I28+'[1]الخدمات الشخصية'!I28)/1000</f>
        <v>125956.25640000001</v>
      </c>
      <c r="J28" s="8">
        <f>B28+C28+D28+E28+F28+G28+H28+I28+1</f>
        <v>44280567.933475994</v>
      </c>
    </row>
    <row r="29" spans="1:11" ht="15.75">
      <c r="A29" s="13">
        <v>2016</v>
      </c>
      <c r="B29" s="8">
        <f>('[1]زراعة خاص'!B29+'[1]تعدين ومقالع خاص'!B29+'[1]صناعة تحويلية خاص'!B29+'[1]كهرباء خاص'!B29+'[1]بناء وتشييد خاص'!B29+'[1]تجارة خاص'!B29+'[1]نقل خاص'!B29+'[1]بنوك خاص'!B29+'[1]ملكية دور السكن'!B29+'[1]الخدمات الشخصية'!B29)/1000</f>
        <v>23595334.332600001</v>
      </c>
      <c r="C29" s="8">
        <f>('[1]زراعة خاص'!C29+'[1]تعدين ومقالع خاص'!C29+'[1]صناعة تحويلية خاص'!C29+'[1]كهرباء خاص'!C29+'[1]بناء وتشييد خاص'!C29+'[1]تجارة خاص'!C29+'[1]نقل خاص'!C29+'[1]بنوك خاص'!C29+'[1]ملكية دور السكن'!C29+'[1]الخدمات الشخصية'!C29)/1000</f>
        <v>2934897.0394919999</v>
      </c>
      <c r="D29" s="8">
        <f>('[1]زراعة خاص'!D29+'[1]تعدين ومقالع خاص'!D29+'[1]صناعة تحويلية خاص'!D29+'[1]كهرباء خاص'!D29+'[1]بناء وتشييد خاص'!D29+'[1]تجارة خاص'!D29+'[1]نقل خاص'!D29+'[1]بنوك خاص'!D29+'[1]ملكية دور السكن'!D29+'[1]الخدمات الشخصية'!D29)/1000</f>
        <v>1902289.8652000001</v>
      </c>
      <c r="E29" s="8">
        <f>('[1]زراعة خاص'!E29+'[1]تعدين ومقالع خاص'!E29+'[1]صناعة تحويلية خاص'!E29+'[1]كهرباء خاص'!E29+'[1]بناء وتشييد خاص'!E29+'[1]تجارة خاص'!E29+'[1]نقل خاص'!E29+'[1]بنوك خاص'!E29+'[1]ملكية دور السكن'!E29+'[1]الخدمات الشخصية'!E29)/1000</f>
        <v>10571291.177300001</v>
      </c>
      <c r="F29" s="8">
        <f>('[1]زراعة خاص'!F29+'[1]تعدين ومقالع خاص'!F29+'[1]صناعة تحويلية خاص'!F29+'[1]كهرباء خاص'!F29+'[1]بناء وتشييد خاص'!F29+'[1]تجارة خاص'!F29+'[1]نقل خاص'!F29+'[1]بنوك خاص'!F29+'[1]ملكية دور السكن'!F29+'[1]الخدمات الشخصية'!F29)/1000</f>
        <v>11627959.8881</v>
      </c>
      <c r="G29" s="8">
        <f>('[1]زراعة خاص'!G29+'[1]تعدين ومقالع خاص'!G29+'[1]صناعة تحويلية خاص'!G29+'[1]كهرباء خاص'!G29+'[1]بناء وتشييد خاص'!G29+'[1]تجارة خاص'!G29+'[1]نقل خاص'!G29+'[1]بنوك خاص'!G29+'[1]ملكية دور السكن'!G29+'[1]الخدمات الشخصية'!G29)/1000</f>
        <v>804525.30209999997</v>
      </c>
      <c r="H29" s="8">
        <f>('[1]زراعة خاص'!H29+'[1]تعدين ومقالع خاص'!H29+'[1]صناعة تحويلية خاص'!H29+'[1]كهرباء خاص'!H29+'[1]بناء وتشييد خاص'!H29+'[1]تجارة خاص'!H29+'[1]نقل خاص'!H29+'[1]بنوك خاص'!H29+'[1]ملكية دور السكن'!H29+'[1]الخدمات الشخصية'!H29)/1000</f>
        <v>33062.234799999998</v>
      </c>
      <c r="I29" s="8">
        <f>('[1]زراعة خاص'!I29+'[1]تعدين ومقالع خاص'!I29+'[1]صناعة تحويلية خاص'!I29+'[1]كهرباء خاص'!I29+'[1]بناء وتشييد خاص'!I29+'[1]تجارة خاص'!I29+'[1]نقل خاص'!I29+'[1]بنوك خاص'!I29+'[1]ملكية دور السكن'!I29+'[1]الخدمات الشخصية'!I29)/1000</f>
        <v>80916.353599999988</v>
      </c>
      <c r="J29" s="8">
        <f t="shared" si="0"/>
        <v>51550276.193192013</v>
      </c>
    </row>
  </sheetData>
  <mergeCells count="3">
    <mergeCell ref="A1:J1"/>
    <mergeCell ref="A2:B2"/>
    <mergeCell ref="I2:J2"/>
  </mergeCells>
  <printOptions horizontalCentered="1"/>
  <pageMargins left="0.44" right="0.5" top="0.75" bottom="0.75" header="0.3" footer="0.3"/>
  <pageSetup paperSize="9" scale="68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rightToLeft="1" view="pageBreakPreview" topLeftCell="A3" zoomScale="60" workbookViewId="0">
      <selection activeCell="I24" sqref="I24"/>
    </sheetView>
  </sheetViews>
  <sheetFormatPr defaultColWidth="9" defaultRowHeight="27" customHeight="1"/>
  <cols>
    <col min="1" max="1" width="8" style="1" customWidth="1"/>
    <col min="2" max="2" width="12.28515625" style="1" customWidth="1"/>
    <col min="3" max="3" width="12" style="1" customWidth="1"/>
    <col min="4" max="4" width="12.42578125" style="1" customWidth="1"/>
    <col min="5" max="5" width="12.140625" style="1" customWidth="1"/>
    <col min="6" max="6" width="12" style="1" customWidth="1"/>
    <col min="7" max="7" width="11.42578125" style="1" customWidth="1"/>
    <col min="8" max="8" width="12" style="1" customWidth="1"/>
    <col min="9" max="9" width="13.140625" style="1" customWidth="1"/>
    <col min="10" max="10" width="13" style="1" customWidth="1"/>
    <col min="11" max="11" width="11.85546875" style="1" bestFit="1" customWidth="1"/>
    <col min="12" max="16384" width="9" style="1"/>
  </cols>
  <sheetData>
    <row r="1" spans="1:11" ht="21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5.75">
      <c r="A2" s="15" t="s">
        <v>23</v>
      </c>
      <c r="B2" s="15"/>
      <c r="C2" s="2"/>
      <c r="I2" s="16" t="s">
        <v>2</v>
      </c>
      <c r="J2" s="16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7.25" customHeight="1">
      <c r="A5" s="7">
        <v>1992</v>
      </c>
      <c r="B5" s="18">
        <f>'[2]مجموع العام'!B5+'[2]مجموع الخاص'!B5</f>
        <v>2.9597632858758072</v>
      </c>
      <c r="C5" s="18">
        <f>'[2]مجموع العام'!C5+'[2]مجموع الخاص'!C5</f>
        <v>326.36664374050002</v>
      </c>
      <c r="D5" s="18">
        <f>'[2]مجموع العام'!D5+'[2]مجموع الخاص'!D5</f>
        <v>7.5217727206110272</v>
      </c>
      <c r="E5" s="18"/>
      <c r="F5" s="18"/>
      <c r="G5" s="18"/>
      <c r="H5" s="18"/>
      <c r="I5" s="18"/>
      <c r="J5" s="18">
        <f>B5+C5+D5+E5+F5+G5+H5+I5+1</f>
        <v>337.84817974698683</v>
      </c>
    </row>
    <row r="6" spans="1:11" s="9" customFormat="1" ht="17.25" customHeight="1">
      <c r="A6" s="7">
        <v>1993</v>
      </c>
      <c r="B6" s="18">
        <f>'[2]مجموع العام'!B6+'[2]مجموع الخاص'!B6</f>
        <v>29.261111244591945</v>
      </c>
      <c r="C6" s="18">
        <f>'[2]مجموع العام'!C6+'[2]مجموع الخاص'!C6</f>
        <v>1364.9004793235572</v>
      </c>
      <c r="D6" s="18">
        <f>'[2]مجموع العام'!D6+'[2]مجموع الخاص'!D6</f>
        <v>49.997105855805437</v>
      </c>
      <c r="E6" s="18"/>
      <c r="F6" s="18"/>
      <c r="G6" s="18"/>
      <c r="H6" s="18"/>
      <c r="I6" s="18"/>
      <c r="J6" s="18">
        <f>B6+C6+D6+E6+F6+G6+H6+I6+1</f>
        <v>1445.1586964239546</v>
      </c>
    </row>
    <row r="7" spans="1:11" s="9" customFormat="1" ht="17.25" customHeight="1">
      <c r="A7" s="7">
        <v>1994</v>
      </c>
      <c r="B7" s="18">
        <f>'[2]مجموع العام'!B7+'[2]مجموع الخاص'!B7</f>
        <v>115.94469147416861</v>
      </c>
      <c r="C7" s="18">
        <f>'[2]مجموع العام'!C7+'[2]مجموع الخاص'!C7</f>
        <v>1843.4784412372612</v>
      </c>
      <c r="D7" s="18">
        <f>'[2]مجموع العام'!D7+'[2]مجموع الخاص'!D7</f>
        <v>126.24880916571469</v>
      </c>
      <c r="E7" s="18"/>
      <c r="F7" s="18"/>
      <c r="G7" s="18"/>
      <c r="H7" s="18"/>
      <c r="I7" s="18"/>
      <c r="J7" s="18">
        <f t="shared" ref="J7:J29" si="0">B7+C7+D7+E7+F7+G7+H7+I7</f>
        <v>2085.6719418771445</v>
      </c>
    </row>
    <row r="8" spans="1:11" s="9" customFormat="1" ht="17.25" customHeight="1">
      <c r="A8" s="7">
        <v>1995</v>
      </c>
      <c r="B8" s="18">
        <f>'[2]مجموع العام'!B8+'[2]مجموع الخاص'!B8</f>
        <v>261.77590973910361</v>
      </c>
      <c r="C8" s="18">
        <f>'[2]مجموع العام'!C8+'[2]مجموع الخاص'!C8</f>
        <v>2942.7099616984751</v>
      </c>
      <c r="D8" s="18">
        <f>'[2]مجموع العام'!D8+'[2]مجموع الخاص'!D8</f>
        <v>437.42474520005402</v>
      </c>
      <c r="E8" s="18"/>
      <c r="F8" s="18"/>
      <c r="G8" s="18"/>
      <c r="H8" s="18"/>
      <c r="I8" s="18"/>
      <c r="J8" s="18">
        <f>B8+C8+D8+E8+F8+G8+H8+I8+1</f>
        <v>3642.9106166376328</v>
      </c>
    </row>
    <row r="9" spans="1:11" s="9" customFormat="1" ht="17.25" customHeight="1">
      <c r="A9" s="7">
        <v>1996</v>
      </c>
      <c r="B9" s="18">
        <f>'[2]مجموع العام'!B9+'[2]مجموع الخاص'!B9</f>
        <v>270.76149557225148</v>
      </c>
      <c r="C9" s="18">
        <f>'[2]مجموع العام'!C9+'[2]مجموع الخاص'!C9</f>
        <v>3578.4879511645686</v>
      </c>
      <c r="D9" s="18">
        <f>'[2]مجموع العام'!D9+'[2]مجموع الخاص'!D9</f>
        <v>475.87784795741965</v>
      </c>
      <c r="E9" s="18"/>
      <c r="F9" s="18"/>
      <c r="G9" s="18"/>
      <c r="H9" s="18"/>
      <c r="I9" s="18"/>
      <c r="J9" s="18">
        <f t="shared" si="0"/>
        <v>4325.1272946942399</v>
      </c>
    </row>
    <row r="10" spans="1:11" s="9" customFormat="1" ht="17.25" customHeight="1">
      <c r="A10" s="7">
        <v>1997</v>
      </c>
      <c r="B10" s="18">
        <f>'[2]مجموع العام'!B10+'[2]مجموع الخاص'!B10</f>
        <v>429.40779633014364</v>
      </c>
      <c r="C10" s="18">
        <f>'[2]مجموع العام'!C10+'[2]مجموع الخاص'!C10</f>
        <v>3673.8076199799079</v>
      </c>
      <c r="D10" s="18">
        <f>'[2]مجموع العام'!D10+'[2]مجموع الخاص'!D10</f>
        <v>882.66276303980783</v>
      </c>
      <c r="E10" s="18"/>
      <c r="F10" s="18"/>
      <c r="G10" s="18"/>
      <c r="H10" s="18"/>
      <c r="I10" s="18"/>
      <c r="J10" s="18">
        <f>B10+C10+D10+E10+F10+G10+H10+I10-1</f>
        <v>4984.8781793498592</v>
      </c>
    </row>
    <row r="11" spans="1:11" s="9" customFormat="1" ht="17.25" customHeight="1">
      <c r="A11" s="7">
        <v>1998</v>
      </c>
      <c r="B11" s="18">
        <f>'[2]مجموع العام'!B11+'[2]مجموع الخاص'!B11</f>
        <v>798.72101851761681</v>
      </c>
      <c r="C11" s="18">
        <f>'[2]مجموع العام'!C11+'[2]مجموع الخاص'!C11</f>
        <v>4001.3296311927934</v>
      </c>
      <c r="D11" s="18">
        <f>'[2]مجموع العام'!D11+'[2]مجموع الخاص'!D11</f>
        <v>1954.5925647585047</v>
      </c>
      <c r="E11" s="18"/>
      <c r="F11" s="18"/>
      <c r="G11" s="18"/>
      <c r="H11" s="18"/>
      <c r="I11" s="18"/>
      <c r="J11" s="18">
        <f t="shared" si="0"/>
        <v>6754.6432144689152</v>
      </c>
    </row>
    <row r="12" spans="1:11" s="9" customFormat="1" ht="17.25" customHeight="1">
      <c r="A12" s="7">
        <v>1999</v>
      </c>
      <c r="B12" s="18">
        <f>'[2]مجموع العام'!B12+'[2]مجموع الخاص'!B12</f>
        <v>1394.3273375382394</v>
      </c>
      <c r="C12" s="18">
        <f>'[2]مجموع العام'!C12+'[2]مجموع الخاص'!C12</f>
        <v>4609.5523801052686</v>
      </c>
      <c r="D12" s="18">
        <f>'[2]مجموع العام'!D12+'[2]مجموع الخاص'!D12</f>
        <v>2927.9724065863898</v>
      </c>
      <c r="E12" s="18"/>
      <c r="F12" s="18"/>
      <c r="G12" s="18"/>
      <c r="H12" s="18"/>
      <c r="I12" s="18"/>
      <c r="J12" s="18">
        <f t="shared" si="0"/>
        <v>8931.8521242298975</v>
      </c>
    </row>
    <row r="13" spans="1:11" s="9" customFormat="1" ht="17.25" customHeight="1">
      <c r="A13" s="7">
        <v>2000</v>
      </c>
      <c r="B13" s="18">
        <f>'[2]مجموع العام'!B13+'[2]مجموع الخاص'!B13</f>
        <v>2193.1545271245568</v>
      </c>
      <c r="C13" s="18">
        <f>'[2]مجموع العام'!C13+'[2]مجموع الخاص'!C13</f>
        <v>6107.5786786392764</v>
      </c>
      <c r="D13" s="18">
        <f>'[2]مجموع العام'!D13+'[2]مجموع الخاص'!D13</f>
        <v>3745.1738199581605</v>
      </c>
      <c r="E13" s="18"/>
      <c r="F13" s="18"/>
      <c r="G13" s="18"/>
      <c r="H13" s="18"/>
      <c r="I13" s="18"/>
      <c r="J13" s="18">
        <f t="shared" si="0"/>
        <v>12045.907025721994</v>
      </c>
    </row>
    <row r="14" spans="1:11" s="9" customFormat="1" ht="17.25" customHeight="1">
      <c r="A14" s="7">
        <v>2001</v>
      </c>
      <c r="B14" s="18">
        <f>'[2]مجموع العام'!B14+'[2]مجموع الخاص'!B14</f>
        <v>3399.9230564182508</v>
      </c>
      <c r="C14" s="18">
        <f>'[2]مجموع العام'!C14+'[2]مجموع الخاص'!C14</f>
        <v>8979.4392411000008</v>
      </c>
      <c r="D14" s="18">
        <f>'[2]مجموع العام'!D14+'[2]مجموع الخاص'!D14</f>
        <v>5526.7949913452876</v>
      </c>
      <c r="E14" s="18"/>
      <c r="F14" s="18"/>
      <c r="G14" s="18"/>
      <c r="H14" s="18"/>
      <c r="I14" s="18"/>
      <c r="J14" s="18">
        <f t="shared" si="0"/>
        <v>17906.157288863538</v>
      </c>
      <c r="K14" s="10"/>
    </row>
    <row r="15" spans="1:11" s="9" customFormat="1" ht="17.25" customHeight="1">
      <c r="A15" s="7">
        <v>2002</v>
      </c>
      <c r="B15" s="18">
        <f>'[2]مجموع العام'!B15+'[2]مجموع الخاص'!B15</f>
        <v>5028.2570456297626</v>
      </c>
      <c r="C15" s="18">
        <f>'[2]مجموع العام'!C15+'[2]مجموع الخاص'!C15</f>
        <v>11433.961858642902</v>
      </c>
      <c r="D15" s="18">
        <f>'[2]مجموع العام'!D15+'[2]مجموع الخاص'!D15</f>
        <v>6643.5871294884018</v>
      </c>
      <c r="E15" s="18"/>
      <c r="F15" s="18"/>
      <c r="G15" s="18"/>
      <c r="H15" s="18"/>
      <c r="I15" s="18"/>
      <c r="J15" s="18">
        <f t="shared" si="0"/>
        <v>23105.806033761066</v>
      </c>
      <c r="K15" s="10"/>
    </row>
    <row r="16" spans="1:11" s="9" customFormat="1" ht="17.25" customHeight="1">
      <c r="A16" s="7">
        <v>2003</v>
      </c>
      <c r="B16" s="18">
        <f>'[2]مجموع العام'!B16+'[2]مجموع الخاص'!B16</f>
        <v>4802.3029605435022</v>
      </c>
      <c r="C16" s="18">
        <f>'[2]مجموع العام'!C16+'[2]مجموع الخاص'!C16</f>
        <v>10884.359288701053</v>
      </c>
      <c r="D16" s="18">
        <f>'[2]مجموع العام'!D16+'[2]مجموع الخاص'!D16</f>
        <v>6336.833207679204</v>
      </c>
      <c r="E16" s="18"/>
      <c r="F16" s="18"/>
      <c r="G16" s="18"/>
      <c r="H16" s="18"/>
      <c r="I16" s="18"/>
      <c r="J16" s="18">
        <f t="shared" si="0"/>
        <v>22023.49545692376</v>
      </c>
      <c r="K16" s="10"/>
    </row>
    <row r="17" spans="1:11" s="9" customFormat="1" ht="17.25" customHeight="1">
      <c r="A17" s="7">
        <v>2004</v>
      </c>
      <c r="B17" s="18">
        <f>'[2]مجموع العام'!B17+'[2]مجموع الخاص'!B17</f>
        <v>4858.7326999513389</v>
      </c>
      <c r="C17" s="18">
        <f>'[2]مجموع العام'!C17+'[2]مجموع الخاص'!C17</f>
        <v>10727.565438303087</v>
      </c>
      <c r="D17" s="18">
        <f>'[2]مجموع العام'!D17+'[2]مجموع الخاص'!D17</f>
        <v>6543.0005369211067</v>
      </c>
      <c r="E17" s="18"/>
      <c r="F17" s="18"/>
      <c r="G17" s="18"/>
      <c r="H17" s="18"/>
      <c r="I17" s="18"/>
      <c r="J17" s="18">
        <f t="shared" si="0"/>
        <v>22129.298675175531</v>
      </c>
      <c r="K17" s="10"/>
    </row>
    <row r="18" spans="1:11" s="9" customFormat="1" ht="17.25" customHeight="1">
      <c r="A18" s="7">
        <v>2005</v>
      </c>
      <c r="B18" s="18">
        <f>'[2]مجموع العام'!B18+'[2]مجموع الخاص'!B18</f>
        <v>5351.000391799229</v>
      </c>
      <c r="C18" s="18">
        <f>'[2]مجموع العام'!C18+'[2]مجموع الخاص'!C18</f>
        <v>13572.598476708434</v>
      </c>
      <c r="D18" s="18">
        <f>'[2]مجموع العام'!D18+'[2]مجموع الخاص'!D18</f>
        <v>9382.1177641935483</v>
      </c>
      <c r="E18" s="18"/>
      <c r="F18" s="18"/>
      <c r="G18" s="18"/>
      <c r="H18" s="18"/>
      <c r="I18" s="18"/>
      <c r="J18" s="18">
        <f t="shared" si="0"/>
        <v>28305.716632701209</v>
      </c>
      <c r="K18" s="10"/>
    </row>
    <row r="19" spans="1:11" s="9" customFormat="1" ht="17.25" customHeight="1">
      <c r="A19" s="7">
        <v>2006</v>
      </c>
      <c r="B19" s="18">
        <f>'[2]مجموع العام'!B19+'[2]مجموع الخاص'!B19</f>
        <v>6197.8497545409564</v>
      </c>
      <c r="C19" s="18">
        <f>'[2]مجموع العام'!C19+'[2]مجموع الخاص'!C19</f>
        <v>15601.131750806841</v>
      </c>
      <c r="D19" s="18">
        <f>'[2]مجموع العام'!D19+'[2]مجموع الخاص'!D19</f>
        <v>12315.220656482288</v>
      </c>
      <c r="E19" s="18"/>
      <c r="F19" s="18"/>
      <c r="G19" s="18"/>
      <c r="H19" s="18"/>
      <c r="I19" s="18"/>
      <c r="J19" s="18">
        <f>B19+C19+D19+E19+F19+G19+H19+I19-1</f>
        <v>34113.202161830086</v>
      </c>
      <c r="K19" s="10"/>
    </row>
    <row r="20" spans="1:11" s="9" customFormat="1" ht="17.25" customHeight="1">
      <c r="A20" s="7">
        <v>2007</v>
      </c>
      <c r="B20" s="18">
        <f>'[2]مجموع العام'!B20+'[2]مجموع الخاص'!B20</f>
        <v>7059.3522740315002</v>
      </c>
      <c r="C20" s="18">
        <f>'[2]مجموع العام'!C20+'[2]مجموع الخاص'!C20</f>
        <v>16093.002520267702</v>
      </c>
      <c r="D20" s="18">
        <f>'[2]مجموع العام'!D20+'[2]مجموع الخاص'!D20</f>
        <v>13350.209264496852</v>
      </c>
      <c r="E20" s="18">
        <f>'[2]مجموع العام'!E20+'[2]مجموع الخاص'!E20</f>
        <v>2135.8589180335634</v>
      </c>
      <c r="F20" s="18">
        <f>'[2]مجموع العام'!F20+'[2]مجموع الخاص'!F20</f>
        <v>131.58287798402</v>
      </c>
      <c r="G20" s="18">
        <f>'[2]مجموع العام'!G20+'[2]مجموع الخاص'!G20</f>
        <v>628.57493909002403</v>
      </c>
      <c r="H20" s="18">
        <f>'[2]مجموع العام'!H20+'[2]مجموع الخاص'!H20</f>
        <v>0</v>
      </c>
      <c r="I20" s="18">
        <f>'[2]مجموع العام'!I20+'[2]مجموع الخاص'!I20</f>
        <v>0</v>
      </c>
      <c r="J20" s="18">
        <f t="shared" si="0"/>
        <v>39398.58079390366</v>
      </c>
      <c r="K20" s="10"/>
    </row>
    <row r="21" spans="1:11" s="9" customFormat="1" ht="17.25" customHeight="1">
      <c r="A21" s="7">
        <v>2008</v>
      </c>
      <c r="B21" s="18">
        <f>'[2]مجموع العام'!B21+'[2]مجموع الخاص'!B21</f>
        <v>8143.4833198933084</v>
      </c>
      <c r="C21" s="18">
        <f>'[2]مجموع العام'!C21+'[2]مجموع الخاص'!C21</f>
        <v>18765.276319318567</v>
      </c>
      <c r="D21" s="18">
        <f>'[2]مجموع العام'!D21+'[2]مجموع الخاص'!D21</f>
        <v>17976.431815475829</v>
      </c>
      <c r="E21" s="18">
        <f>'[2]مجموع العام'!E21+'[2]مجموع الخاص'!E21</f>
        <v>9304.4803627474903</v>
      </c>
      <c r="F21" s="18">
        <f>'[2]مجموع العام'!F21+'[2]مجموع الخاص'!F21</f>
        <v>462.03338850894505</v>
      </c>
      <c r="G21" s="18">
        <f>'[2]مجموع العام'!G21+'[2]مجموع الخاص'!G21</f>
        <v>2244.8829121223612</v>
      </c>
      <c r="H21" s="18">
        <f>'[2]مجموع العام'!H21+'[2]مجموع الخاص'!H21</f>
        <v>0</v>
      </c>
      <c r="I21" s="18">
        <f>'[2]مجموع العام'!I21+'[2]مجموع الخاص'!I21</f>
        <v>0</v>
      </c>
      <c r="J21" s="18">
        <f t="shared" si="0"/>
        <v>56896.588118066502</v>
      </c>
      <c r="K21" s="10"/>
    </row>
    <row r="22" spans="1:11" s="9" customFormat="1" ht="17.25" customHeight="1">
      <c r="A22" s="7">
        <v>2009</v>
      </c>
      <c r="B22" s="18">
        <f>'[2]مجموع العام'!B22+'[2]مجموع الخاص'!B22</f>
        <v>9368.7269696938856</v>
      </c>
      <c r="C22" s="18">
        <f>'[2]مجموع العام'!C22+'[2]مجموع الخاص'!C22</f>
        <v>20040.002666104807</v>
      </c>
      <c r="D22" s="18">
        <f>'[2]مجموع العام'!D22+'[2]مجموع الخاص'!D22</f>
        <v>18916.142756934642</v>
      </c>
      <c r="E22" s="18">
        <f>'[2]مجموع العام'!E22+'[2]مجموع الخاص'!E22</f>
        <v>11478.571146631461</v>
      </c>
      <c r="F22" s="18">
        <f>'[2]مجموع العام'!F22+'[2]مجموع الخاص'!F22</f>
        <v>1226.9461104239299</v>
      </c>
      <c r="G22" s="18">
        <f>'[2]مجموع العام'!G22+'[2]مجموع الخاص'!G22</f>
        <v>3653.686798332014</v>
      </c>
      <c r="H22" s="18">
        <f>'[2]مجموع العام'!H22+'[2]مجموع الخاص'!H22</f>
        <v>0</v>
      </c>
      <c r="I22" s="18">
        <f>'[2]مجموع العام'!I22+'[2]مجموع الخاص'!I22</f>
        <v>0</v>
      </c>
      <c r="J22" s="18">
        <f>B22+C22+D22+E22+F22+G22+H22+I22+2</f>
        <v>64686.076448120737</v>
      </c>
      <c r="K22" s="10"/>
    </row>
    <row r="23" spans="1:11" s="12" customFormat="1" ht="17.25" customHeight="1">
      <c r="A23" s="11">
        <v>2010</v>
      </c>
      <c r="B23" s="18">
        <f>'[2]مجموع العام'!B23+'[2]مجموع الخاص'!B23</f>
        <v>10149.684506447787</v>
      </c>
      <c r="C23" s="18">
        <f>'[2]مجموع العام'!C23+'[2]مجموع الخاص'!C23</f>
        <v>25040.224970669624</v>
      </c>
      <c r="D23" s="18">
        <f>'[2]مجموع العام'!D23+'[2]مجموع الخاص'!D23</f>
        <v>24768.352627149288</v>
      </c>
      <c r="E23" s="18">
        <f>'[2]مجموع العام'!E23+'[2]مجموع الخاص'!E23</f>
        <v>11845.708878951535</v>
      </c>
      <c r="F23" s="18">
        <f>'[2]مجموع العام'!F23+'[2]مجموع الخاص'!F23</f>
        <v>8661.8214317895836</v>
      </c>
      <c r="G23" s="18">
        <f>'[2]مجموع العام'!G23+'[2]مجموع الخاص'!G23</f>
        <v>3723.3039685986687</v>
      </c>
      <c r="H23" s="18">
        <f>'[2]مجموع العام'!H23+'[2]مجموع الخاص'!H23</f>
        <v>448.62</v>
      </c>
      <c r="I23" s="18">
        <f>'[2]مجموع العام'!I23+'[2]مجموع الخاص'!I23</f>
        <v>0.28399999999999997</v>
      </c>
      <c r="J23" s="18">
        <f t="shared" si="0"/>
        <v>84638.000383606501</v>
      </c>
    </row>
    <row r="24" spans="1:11" s="12" customFormat="1" ht="17.25" customHeight="1">
      <c r="A24" s="11">
        <v>2011</v>
      </c>
      <c r="B24" s="18">
        <f>'[2]مجموع العام'!B24+'[2]مجموع الخاص'!B24</f>
        <v>11354.211199954998</v>
      </c>
      <c r="C24" s="18">
        <f>'[2]مجموع العام'!C24+'[2]مجموع الخاص'!C24</f>
        <v>29035.997226048828</v>
      </c>
      <c r="D24" s="18">
        <f>'[2]مجموع العام'!D24+'[2]مجموع الخاص'!D24</f>
        <v>30335.543108189038</v>
      </c>
      <c r="E24" s="18">
        <f>'[2]مجموع العام'!E24+'[2]مجموع الخاص'!E24</f>
        <v>11750.722263198279</v>
      </c>
      <c r="F24" s="18">
        <f>'[2]مجموع العام'!F24+'[2]مجموع الخاص'!F24</f>
        <v>16811.554990906188</v>
      </c>
      <c r="G24" s="18">
        <f>'[2]مجموع العام'!G24+'[2]مجموع الخاص'!G24</f>
        <v>3857.1195366999295</v>
      </c>
      <c r="H24" s="18">
        <f>'[2]مجموع العام'!H24+'[2]مجموع الخاص'!H24</f>
        <v>0</v>
      </c>
      <c r="I24" s="18">
        <f>'[2]مجموع العام'!I24+'[2]مجموع الخاص'!I24</f>
        <v>0</v>
      </c>
      <c r="J24" s="18">
        <f>B24+C24+D24+E24+F24+G24+H24+I24+1</f>
        <v>103146.14832499725</v>
      </c>
    </row>
    <row r="25" spans="1:11" ht="17.25" customHeight="1">
      <c r="A25" s="13">
        <v>2012</v>
      </c>
      <c r="B25" s="18">
        <f>'[2]مجموع العام'!B25+'[2]مجموع الخاص'!B25</f>
        <v>13518.897295085553</v>
      </c>
      <c r="C25" s="18">
        <f>'[2]مجموع العام'!C25+'[2]مجموع الخاص'!C25</f>
        <v>33010.276506020833</v>
      </c>
      <c r="D25" s="18">
        <f>'[2]مجموع العام'!D25+'[2]مجموع الخاص'!D25</f>
        <v>38544.427383816233</v>
      </c>
      <c r="E25" s="18">
        <f>'[2]مجموع العام'!E25+'[2]مجموع الخاص'!E25</f>
        <v>11824.036138318421</v>
      </c>
      <c r="F25" s="18">
        <f>'[2]مجموع العام'!F25+'[2]مجموع الخاص'!F25</f>
        <v>26593.610544270527</v>
      </c>
      <c r="G25" s="18">
        <f>'[2]مجموع العام'!G25+'[2]مجموع الخاص'!G25</f>
        <v>3736.2388058838878</v>
      </c>
      <c r="H25" s="18">
        <f>'[2]مجموع العام'!H25+'[2]مجموع الخاص'!H25</f>
        <v>67.765599999999992</v>
      </c>
      <c r="I25" s="18">
        <f>'[2]مجموع العام'!I25+'[2]مجموع الخاص'!I25</f>
        <v>487.57040000000001</v>
      </c>
      <c r="J25" s="18">
        <f>B25+C25+D25+E25+F25+G25+H25+I25+1</f>
        <v>127783.82267339545</v>
      </c>
    </row>
    <row r="26" spans="1:11" ht="17.25" customHeight="1">
      <c r="A26" s="13">
        <v>2013</v>
      </c>
      <c r="B26" s="18">
        <f>'[2]مجموع العام'!B26+'[2]مجموع الخاص'!B26</f>
        <v>16575.365830216109</v>
      </c>
      <c r="C26" s="18">
        <f>'[2]مجموع العام'!C26+'[2]مجموع الخاص'!C26</f>
        <v>37554.568865992849</v>
      </c>
      <c r="D26" s="18">
        <f>'[2]مجموع العام'!D26+'[2]مجموع الخاص'!D26</f>
        <v>54958.767416627015</v>
      </c>
      <c r="E26" s="18">
        <f>'[2]مجموع العام'!E26+'[2]مجموع الخاص'!E26</f>
        <v>14554.146413438566</v>
      </c>
      <c r="F26" s="18">
        <f>'[2]مجموع العام'!F26+'[2]مجموع الخاص'!F26</f>
        <v>36175.310797634862</v>
      </c>
      <c r="G26" s="18">
        <f>'[2]مجموع العام'!G26+'[2]مجموع الخاص'!G26</f>
        <v>3630.3007750678457</v>
      </c>
      <c r="H26" s="18">
        <f>'[2]مجموع العام'!H26+'[2]مجموع الخاص'!H26</f>
        <v>74.889271908728702</v>
      </c>
      <c r="I26" s="18">
        <f>'[2]مجموع العام'!I26+'[2]مجموع الخاص'!I26</f>
        <v>748.82740000000001</v>
      </c>
      <c r="J26" s="18">
        <f t="shared" si="0"/>
        <v>164272.176770886</v>
      </c>
    </row>
    <row r="27" spans="1:11" ht="17.25" customHeight="1">
      <c r="A27" s="13">
        <v>2014</v>
      </c>
      <c r="B27" s="18">
        <f>'[2]مجموع العام'!B27+'[2]مجموع الخاص'!B27</f>
        <v>19661.827299662975</v>
      </c>
      <c r="C27" s="18">
        <f>'[2]مجموع العام'!C27+'[2]مجموع الخاص'!C27</f>
        <v>54373.073528745219</v>
      </c>
      <c r="D27" s="18">
        <f>'[2]مجموع العام'!D27+'[2]مجموع الخاص'!D27</f>
        <v>60539.187640023774</v>
      </c>
      <c r="E27" s="18">
        <f>'[2]مجموع العام'!E27+'[2]مجموع الخاص'!E27</f>
        <v>19515.008644981928</v>
      </c>
      <c r="F27" s="18">
        <f>'[2]مجموع العام'!F27+'[2]مجموع الخاص'!F27</f>
        <v>41527.667375047531</v>
      </c>
      <c r="G27" s="18">
        <f>'[2]مجموع العام'!G27+'[2]مجموع الخاص'!G27</f>
        <v>5252.5977021379858</v>
      </c>
      <c r="H27" s="18">
        <f>'[2]مجموع العام'!H27+'[2]مجموع الخاص'!H27</f>
        <v>59.933405252444132</v>
      </c>
      <c r="I27" s="18">
        <f>'[2]مجموع العام'!I27+'[2]مجموع الخاص'!I27</f>
        <v>602.19602481458799</v>
      </c>
      <c r="J27" s="18">
        <f t="shared" si="0"/>
        <v>201531.49162066643</v>
      </c>
    </row>
    <row r="28" spans="1:11" ht="17.25" customHeight="1">
      <c r="A28" s="13">
        <v>2015</v>
      </c>
      <c r="B28" s="18">
        <f>'[2]مجموع العام'!B28+'[2]مجموع الخاص'!B28</f>
        <v>22028.106808116449</v>
      </c>
      <c r="C28" s="18">
        <f>'[2]مجموع العام'!C28+'[2]مجموع الخاص'!C28</f>
        <v>55757.553289218216</v>
      </c>
      <c r="D28" s="18">
        <f>'[2]مجموع العام'!D28+'[2]مجموع الخاص'!D28</f>
        <v>63035.784403069287</v>
      </c>
      <c r="E28" s="18">
        <f>'[2]مجموع العام'!E28+'[2]مجموع الخاص'!E28</f>
        <v>21542.93816903804</v>
      </c>
      <c r="F28" s="18">
        <f>'[2]مجموع العام'!F28+'[2]مجموع الخاص'!F28</f>
        <v>56472.853114867517</v>
      </c>
      <c r="G28" s="18">
        <f>'[2]مجموع العام'!G28+'[2]مجموع الخاص'!G28</f>
        <v>6257.9733079821335</v>
      </c>
      <c r="H28" s="18">
        <f>'[2]مجموع العام'!H28+'[2]مجموع الخاص'!H28</f>
        <v>47.047338828799525</v>
      </c>
      <c r="I28" s="18">
        <f>'[2]مجموع العام'!I28+'[2]مجموع الخاص'!I28</f>
        <v>544.24257830426734</v>
      </c>
      <c r="J28" s="18">
        <f>B28+C28+D28+E28+F28+G28+H28+I28+1</f>
        <v>225687.4990094247</v>
      </c>
    </row>
    <row r="29" spans="1:11" ht="17.25" customHeight="1">
      <c r="A29" s="13">
        <v>2016</v>
      </c>
      <c r="B29" s="18">
        <f>'[2]مجموع العام'!B29+'[2]مجموع الخاص'!B29</f>
        <v>25251.417248876067</v>
      </c>
      <c r="C29" s="18">
        <f>'[2]مجموع العام'!C29+'[2]مجموع الخاص'!C29</f>
        <v>54545.894546444506</v>
      </c>
      <c r="D29" s="18">
        <f>'[2]مجموع العام'!D29+'[2]مجموع الخاص'!D29</f>
        <v>65071.936084705281</v>
      </c>
      <c r="E29" s="18">
        <f>'[2]مجموع العام'!E29+'[2]مجموع الخاص'!E29</f>
        <v>19199.938816940208</v>
      </c>
      <c r="F29" s="18">
        <f>'[2]مجموع العام'!F29+'[2]مجموع الخاص'!F29</f>
        <v>58736.913411212299</v>
      </c>
      <c r="G29" s="18">
        <f>'[2]مجموع العام'!G29+'[2]مجموع الخاص'!G29</f>
        <v>5318.869889403084</v>
      </c>
      <c r="H29" s="18">
        <f>'[2]مجموع العام'!H29+'[2]مجموع الخاص'!H29</f>
        <v>26.610407550452457</v>
      </c>
      <c r="I29" s="18">
        <f>'[2]مجموع العام'!I29+'[2]مجموع الخاص'!I29</f>
        <v>324.6418446772887</v>
      </c>
      <c r="J29" s="18">
        <f t="shared" si="0"/>
        <v>228476.22224980919</v>
      </c>
    </row>
  </sheetData>
  <mergeCells count="3">
    <mergeCell ref="A1:J1"/>
    <mergeCell ref="A2:B2"/>
    <mergeCell ref="I2:J2"/>
  </mergeCells>
  <printOptions horizontalCentered="1"/>
  <pageMargins left="0.7" right="0.7" top="0.75" bottom="0.75" header="0.3" footer="0.3"/>
  <pageSetup paperSize="9" scale="73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rightToLeft="1" workbookViewId="0">
      <selection activeCell="D5" sqref="D5"/>
    </sheetView>
  </sheetViews>
  <sheetFormatPr defaultColWidth="9" defaultRowHeight="27" customHeight="1"/>
  <cols>
    <col min="1" max="1" width="11.140625" style="1" customWidth="1"/>
    <col min="2" max="2" width="11.28515625" style="1" customWidth="1"/>
    <col min="3" max="3" width="12" style="1" customWidth="1"/>
    <col min="4" max="4" width="12.140625" style="1" customWidth="1"/>
    <col min="5" max="5" width="11.85546875" style="1" customWidth="1"/>
    <col min="6" max="6" width="12.28515625" style="1" customWidth="1"/>
    <col min="7" max="7" width="12.42578125" style="1" customWidth="1"/>
    <col min="8" max="8" width="13" style="1" customWidth="1"/>
    <col min="9" max="9" width="10.5703125" style="1" customWidth="1"/>
    <col min="10" max="10" width="12" style="1" customWidth="1"/>
    <col min="11" max="11" width="11.85546875" style="1" bestFit="1" customWidth="1"/>
    <col min="12" max="16384" width="9" style="1"/>
  </cols>
  <sheetData>
    <row r="1" spans="1:11" ht="21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5.75">
      <c r="A2" s="15" t="s">
        <v>24</v>
      </c>
      <c r="B2" s="15"/>
      <c r="C2" s="2"/>
      <c r="I2" s="16" t="s">
        <v>2</v>
      </c>
      <c r="J2" s="16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7.25" customHeight="1">
      <c r="A5" s="7">
        <v>1992</v>
      </c>
      <c r="B5" s="18">
        <f>('[3]زراعة عام'!B5+'[3]تعدين ومقالع عام'!B5+'[3]صناعة تحويلية عام'!B5+'[3]كهرباء عام'!B5+'[3]بناء وتشييد عام'!B5+'[3]تجارة عام'!B5+'[3]نقل عام'!B5+'[3]بنوك عام'!B5+'[3]خدمات التنمية الأجتماعية'!B5)/1000</f>
        <v>6.497401813716927E-2</v>
      </c>
      <c r="C5" s="18">
        <f>('[3]زراعة عام'!C5+'[3]تعدين ومقالع عام'!C5+'[3]صناعة تحويلية عام'!C5+'[3]كهرباء عام'!C5+'[3]بناء وتشييد عام'!C5+'[3]تجارة عام'!C5+'[3]نقل عام'!C5+'[3]بنوك عام'!C5+'[3]خدمات التنمية الأجتماعية'!C5)/1000</f>
        <v>326.34893064941014</v>
      </c>
      <c r="D5" s="18">
        <f>('[3]زراعة عام'!D5+'[3]تعدين ومقالع عام'!D5+'[3]صناعة تحويلية عام'!D5+'[3]كهرباء عام'!D5+'[3]بناء وتشييد عام'!D5+'[3]تجارة عام'!D5+'[3]نقل عام'!D5+'[3]بنوك عام'!D5+'[3]خدمات التنمية الأجتماعية'!D5)/1000</f>
        <v>7.5212987274417662</v>
      </c>
      <c r="E5" s="18"/>
      <c r="F5" s="18"/>
      <c r="G5" s="18"/>
      <c r="H5" s="18"/>
      <c r="I5" s="18"/>
      <c r="J5" s="18">
        <f>B5+C5+D5+E5+F5+G5+H5+I5+1</f>
        <v>334.93520339498906</v>
      </c>
    </row>
    <row r="6" spans="1:11" s="9" customFormat="1" ht="17.25" customHeight="1">
      <c r="A6" s="7">
        <v>1993</v>
      </c>
      <c r="B6" s="18">
        <f>('[3]زراعة عام'!B6+'[3]تعدين ومقالع عام'!B6+'[3]صناعة تحويلية عام'!B6+'[3]كهرباء عام'!B6+'[3]بناء وتشييد عام'!B6+'[3]تجارة عام'!B6+'[3]نقل عام'!B6+'[3]بنوك عام'!B6+'[3]خدمات التنمية الأجتماعية'!B6)/1000</f>
        <v>0.2584917459753035</v>
      </c>
      <c r="C6" s="18">
        <f>('[3]زراعة عام'!C6+'[3]تعدين ومقالع عام'!C6+'[3]صناعة تحويلية عام'!C6+'[3]كهرباء عام'!C6+'[3]بناء وتشييد عام'!C6+'[3]تجارة عام'!C6+'[3]نقل عام'!C6+'[3]بنوك عام'!C6+'[3]خدمات التنمية الأجتماعية'!C6)/1000</f>
        <v>1364.8535530590152</v>
      </c>
      <c r="D6" s="18">
        <f>('[3]زراعة عام'!D6+'[3]تعدين ومقالع عام'!D6+'[3]صناعة تحويلية عام'!D6+'[3]كهرباء عام'!D6+'[3]بناء وتشييد عام'!D6+'[3]تجارة عام'!D6+'[3]نقل عام'!D6+'[3]بنوك عام'!D6+'[3]خدمات التنمية الأجتماعية'!D6)/1000</f>
        <v>49.994998123213108</v>
      </c>
      <c r="E6" s="18"/>
      <c r="F6" s="18"/>
      <c r="G6" s="18"/>
      <c r="H6" s="18"/>
      <c r="I6" s="18"/>
      <c r="J6" s="18">
        <f>B6+C6+D6+E6+F6+G6+H6+I6+1</f>
        <v>1416.1070429282036</v>
      </c>
    </row>
    <row r="7" spans="1:11" s="9" customFormat="1" ht="17.25" customHeight="1">
      <c r="A7" s="7">
        <v>1994</v>
      </c>
      <c r="B7" s="18">
        <f>('[3]زراعة عام'!B7+'[3]تعدين ومقالع عام'!B7+'[3]صناعة تحويلية عام'!B7+'[3]كهرباء عام'!B7+'[3]بناء وتشييد عام'!B7+'[3]تجارة عام'!B7+'[3]نقل عام'!B7+'[3]بنوك عام'!B7+'[3]خدمات التنمية الأجتماعية'!B7)/1000</f>
        <v>0.65180013177409069</v>
      </c>
      <c r="C7" s="18">
        <f>('[3]زراعة عام'!C7+'[3]تعدين ومقالع عام'!C7+'[3]صناعة تحويلية عام'!C7+'[3]كهرباء عام'!C7+'[3]بناء وتشييد عام'!C7+'[3]تجارة عام'!C7+'[3]نقل عام'!C7+'[3]بنوك عام'!C7+'[3]خدمات التنمية الأجتماعية'!C7)/1000</f>
        <v>1843.373271344786</v>
      </c>
      <c r="D7" s="18">
        <f>('[3]زراعة عام'!D7+'[3]تعدين ومقالع عام'!D7+'[3]صناعة تحويلية عام'!D7+'[3]كهرباء عام'!D7+'[3]بناء وتشييد عام'!D7+'[3]تجارة عام'!D7+'[3]نقل عام'!D7+'[3]بنوك عام'!D7+'[3]خدمات التنمية الأجتماعية'!D7)/1000</f>
        <v>126.24628316523371</v>
      </c>
      <c r="E7" s="18"/>
      <c r="F7" s="18"/>
      <c r="G7" s="18"/>
      <c r="H7" s="18"/>
      <c r="I7" s="18"/>
      <c r="J7" s="18">
        <f t="shared" ref="J7:J29" si="0">B7+C7+D7+E7+F7+G7+H7+I7</f>
        <v>1970.2713546417938</v>
      </c>
    </row>
    <row r="8" spans="1:11" s="9" customFormat="1" ht="17.25" customHeight="1">
      <c r="A8" s="7">
        <v>1995</v>
      </c>
      <c r="B8" s="18">
        <f>('[3]زراعة عام'!B8+'[3]تعدين ومقالع عام'!B8+'[3]صناعة تحويلية عام'!B8+'[3]كهرباء عام'!B8+'[3]بناء وتشييد عام'!B8+'[3]تجارة عام'!B8+'[3]نقل عام'!B8+'[3]بنوك عام'!B8+'[3]خدمات التنمية الأجتماعية'!B8)/1000</f>
        <v>42.288519183927846</v>
      </c>
      <c r="C8" s="18">
        <f>('[3]زراعة عام'!C8+'[3]تعدين ومقالع عام'!C8+'[3]صناعة تحويلية عام'!C8+'[3]كهرباء عام'!C8+'[3]بناء وتشييد عام'!C8+'[3]تجارة عام'!C8+'[3]نقل عام'!C8+'[3]بنوك عام'!C8+'[3]خدمات التنمية الأجتماعية'!C8)/1000</f>
        <v>2942.4575847051974</v>
      </c>
      <c r="D8" s="18">
        <f>('[3]زراعة عام'!D8+'[3]تعدين ومقالع عام'!D8+'[3]صناعة تحويلية عام'!D8+'[3]كهرباء عام'!D8+'[3]بناء وتشييد عام'!D8+'[3]تجارة عام'!D8+'[3]نقل عام'!D8+'[3]بنوك عام'!D8+'[3]خدمات التنمية الأجتماعية'!D8)/1000</f>
        <v>437.42178977549958</v>
      </c>
      <c r="E8" s="18"/>
      <c r="F8" s="18"/>
      <c r="G8" s="18"/>
      <c r="H8" s="18"/>
      <c r="I8" s="18"/>
      <c r="J8" s="18">
        <f>B8+C8+D8+E8+F8+G8+H8+I8+1</f>
        <v>3423.1678936646249</v>
      </c>
    </row>
    <row r="9" spans="1:11" s="9" customFormat="1" ht="17.25" customHeight="1">
      <c r="A9" s="7">
        <v>1996</v>
      </c>
      <c r="B9" s="18">
        <f>('[3]زراعة عام'!B9+'[3]تعدين ومقالع عام'!B9+'[3]صناعة تحويلية عام'!B9+'[3]كهرباء عام'!B9+'[3]بناء وتشييد عام'!B9+'[3]تجارة عام'!B9+'[3]نقل عام'!B9+'[3]بنوك عام'!B9+'[3]خدمات التنمية الأجتماعية'!B9)/1000</f>
        <v>57.272843254228938</v>
      </c>
      <c r="C9" s="18">
        <f>('[3]زراعة عام'!C9+'[3]تعدين ومقالع عام'!C9+'[3]صناعة تحويلية عام'!C9+'[3]كهرباء عام'!C9+'[3]بناء وتشييد عام'!C9+'[3]تجارة عام'!C9+'[3]نقل عام'!C9+'[3]بنوك عام'!C9+'[3]خدمات التنمية الأجتماعية'!C9)/1000</f>
        <v>3577.6998991083383</v>
      </c>
      <c r="D9" s="18">
        <f>('[3]زراعة عام'!D9+'[3]تعدين ومقالع عام'!D9+'[3]صناعة تحويلية عام'!D9+'[3]كهرباء عام'!D9+'[3]بناء وتشييد عام'!D9+'[3]تجارة عام'!D9+'[3]نقل عام'!D9+'[3]بنوك عام'!D9+'[3]خدمات التنمية الأجتماعية'!D9)/1000</f>
        <v>475.87388975093222</v>
      </c>
      <c r="E9" s="18"/>
      <c r="F9" s="18"/>
      <c r="G9" s="18"/>
      <c r="H9" s="18"/>
      <c r="I9" s="18"/>
      <c r="J9" s="18">
        <f t="shared" si="0"/>
        <v>4110.8466321134993</v>
      </c>
    </row>
    <row r="10" spans="1:11" s="9" customFormat="1" ht="17.25" customHeight="1">
      <c r="A10" s="7">
        <v>1997</v>
      </c>
      <c r="B10" s="18">
        <f>('[3]زراعة عام'!B10+'[3]تعدين ومقالع عام'!B10+'[3]صناعة تحويلية عام'!B10+'[3]كهرباء عام'!B10+'[3]بناء وتشييد عام'!B10+'[3]تجارة عام'!B10+'[3]نقل عام'!B10+'[3]بنوك عام'!B10+'[3]خدمات التنمية الأجتماعية'!B10)/1000</f>
        <v>114.68852152893824</v>
      </c>
      <c r="C10" s="18">
        <f>('[3]زراعة عام'!C10+'[3]تعدين ومقالع عام'!C10+'[3]صناعة تحويلية عام'!C10+'[3]كهرباء عام'!C10+'[3]بناء وتشييد عام'!C10+'[3]تجارة عام'!C10+'[3]نقل عام'!C10+'[3]بنوك عام'!C10+'[3]خدمات التنمية الأجتماعية'!C10)/1000</f>
        <v>3672.3874876104796</v>
      </c>
      <c r="D10" s="18">
        <f>('[3]زراعة عام'!D10+'[3]تعدين ومقالع عام'!D10+'[3]صناعة تحويلية عام'!D10+'[3]كهرباء عام'!D10+'[3]بناء وتشييد عام'!D10+'[3]تجارة عام'!D10+'[3]نقل عام'!D10+'[3]بنوك عام'!D10+'[3]خدمات التنمية الأجتماعية'!D10)/1000</f>
        <v>882.6566531680462</v>
      </c>
      <c r="E10" s="18"/>
      <c r="F10" s="18"/>
      <c r="G10" s="18"/>
      <c r="H10" s="18"/>
      <c r="I10" s="18"/>
      <c r="J10" s="18">
        <f>B10+C10+D10+E10+F10+G10+H10+I10-1</f>
        <v>4668.7326623074641</v>
      </c>
    </row>
    <row r="11" spans="1:11" s="9" customFormat="1" ht="17.25" customHeight="1">
      <c r="A11" s="7">
        <v>1998</v>
      </c>
      <c r="B11" s="18">
        <f>('[3]زراعة عام'!B11+'[3]تعدين ومقالع عام'!B11+'[3]صناعة تحويلية عام'!B11+'[3]كهرباء عام'!B11+'[3]بناء وتشييد عام'!B11+'[3]تجارة عام'!B11+'[3]نقل عام'!B11+'[3]بنوك عام'!B11+'[3]خدمات التنمية الأجتماعية'!B11)/1000</f>
        <v>228.0583471257134</v>
      </c>
      <c r="C11" s="18">
        <f>('[3]زراعة عام'!C11+'[3]تعدين ومقالع عام'!C11+'[3]صناعة تحويلية عام'!C11+'[3]كهرباء عام'!C11+'[3]بناء وتشييد عام'!C11+'[3]تجارة عام'!C11+'[3]نقل عام'!C11+'[3]بنوك عام'!C11+'[3]خدمات التنمية الأجتماعية'!C11)/1000</f>
        <v>3999.0922306821822</v>
      </c>
      <c r="D11" s="18">
        <f>('[3]زراعة عام'!D11+'[3]تعدين ومقالع عام'!D11+'[3]صناعة تحويلية عام'!D11+'[3]كهرباء عام'!D11+'[3]بناء وتشييد عام'!D11+'[3]تجارة عام'!D11+'[3]نقل عام'!D11+'[3]بنوك عام'!D11+'[3]خدمات التنمية الأجتماعية'!D11)/1000</f>
        <v>1954.5833813486961</v>
      </c>
      <c r="E11" s="18"/>
      <c r="F11" s="18"/>
      <c r="G11" s="18"/>
      <c r="H11" s="18"/>
      <c r="I11" s="18"/>
      <c r="J11" s="18">
        <f t="shared" si="0"/>
        <v>6181.7339591565915</v>
      </c>
    </row>
    <row r="12" spans="1:11" s="9" customFormat="1" ht="17.25" customHeight="1">
      <c r="A12" s="7">
        <v>1999</v>
      </c>
      <c r="B12" s="18">
        <f>('[3]زراعة عام'!B12+'[3]تعدين ومقالع عام'!B12+'[3]صناعة تحويلية عام'!B12+'[3]كهرباء عام'!B12+'[3]بناء وتشييد عام'!B12+'[3]تجارة عام'!B12+'[3]نقل عام'!B12+'[3]بنوك عام'!B12+'[3]خدمات التنمية الأجتماعية'!B12)/1000</f>
        <v>439.69310546227706</v>
      </c>
      <c r="C12" s="18">
        <f>('[3]زراعة عام'!C12+'[3]تعدين ومقالع عام'!C12+'[3]صناعة تحويلية عام'!C12+'[3]كهرباء عام'!C12+'[3]بناء وتشييد عام'!C12+'[3]تجارة عام'!C12+'[3]نقل عام'!C12+'[3]بنوك عام'!C12+'[3]خدمات التنمية الأجتماعية'!C12)/1000</f>
        <v>4606.0490047397725</v>
      </c>
      <c r="D12" s="18">
        <f>('[3]زراعة عام'!D12+'[3]تعدين ومقالع عام'!D12+'[3]صناعة تحويلية عام'!D12+'[3]كهرباء عام'!D12+'[3]بناء وتشييد عام'!D12+'[3]تجارة عام'!D12+'[3]نقل عام'!D12+'[3]بنوك عام'!D12+'[3]خدمات التنمية الأجتماعية'!D12)/1000</f>
        <v>2927.9380077782143</v>
      </c>
      <c r="E12" s="18"/>
      <c r="F12" s="18"/>
      <c r="G12" s="18"/>
      <c r="H12" s="18"/>
      <c r="I12" s="18"/>
      <c r="J12" s="18">
        <f t="shared" si="0"/>
        <v>7973.6801179802642</v>
      </c>
    </row>
    <row r="13" spans="1:11" s="9" customFormat="1" ht="17.25" customHeight="1">
      <c r="A13" s="7">
        <v>2000</v>
      </c>
      <c r="B13" s="18">
        <f>('[3]زراعة عام'!B13+'[3]تعدين ومقالع عام'!B13+'[3]صناعة تحويلية عام'!B13+'[3]كهرباء عام'!B13+'[3]بناء وتشييد عام'!B13+'[3]تجارة عام'!B13+'[3]نقل عام'!B13+'[3]بنوك عام'!B13+'[3]خدمات التنمية الأجتماعية'!B13)/1000</f>
        <v>632.43368475777424</v>
      </c>
      <c r="C13" s="18">
        <f>('[3]زراعة عام'!C13+'[3]تعدين ومقالع عام'!C13+'[3]صناعة تحويلية عام'!C13+'[3]كهرباء عام'!C13+'[3]بناء وتشييد عام'!C13+'[3]تجارة عام'!C13+'[3]نقل عام'!C13+'[3]بنوك عام'!C13+'[3]خدمات التنمية الأجتماعية'!C13)/1000</f>
        <v>6102.4464657600465</v>
      </c>
      <c r="D13" s="18">
        <f>('[3]زراعة عام'!D13+'[3]تعدين ومقالع عام'!D13+'[3]صناعة تحويلية عام'!D13+'[3]كهرباء عام'!D13+'[3]بناء وتشييد عام'!D13+'[3]تجارة عام'!D13+'[3]نقل عام'!D13+'[3]بنوك عام'!D13+'[3]خدمات التنمية الأجتماعية'!D13)/1000</f>
        <v>3745.059896468063</v>
      </c>
      <c r="E13" s="18"/>
      <c r="F13" s="18"/>
      <c r="G13" s="18"/>
      <c r="H13" s="18"/>
      <c r="I13" s="18"/>
      <c r="J13" s="18">
        <f t="shared" si="0"/>
        <v>10479.940046985885</v>
      </c>
    </row>
    <row r="14" spans="1:11" s="9" customFormat="1" ht="17.25" customHeight="1">
      <c r="A14" s="7">
        <v>2001</v>
      </c>
      <c r="B14" s="18">
        <f>('[3]زراعة عام'!B14+'[3]تعدين ومقالع عام'!B14+'[3]صناعة تحويلية عام'!B14+'[3]كهرباء عام'!B14+'[3]بناء وتشييد عام'!B14+'[3]تجارة عام'!B14+'[3]نقل عام'!B14+'[3]بنوك عام'!B14+'[3]خدمات التنمية الأجتماعية'!B14)/1000</f>
        <v>912.85596572235602</v>
      </c>
      <c r="C14" s="18">
        <f>('[3]زراعة عام'!C14+'[3]تعدين ومقالع عام'!C14+'[3]صناعة تحويلية عام'!C14+'[3]كهرباء عام'!C14+'[3]بناء وتشييد عام'!C14+'[3]تجارة عام'!C14+'[3]نقل عام'!C14+'[3]بنوك عام'!C14+'[3]خدمات التنمية الأجتماعية'!C14)/1000</f>
        <v>8971.2766050238879</v>
      </c>
      <c r="D14" s="18">
        <f>('[3]زراعة عام'!D14+'[3]تعدين ومقالع عام'!D14+'[3]صناعة تحويلية عام'!D14+'[3]كهرباء عام'!D14+'[3]بناء وتشييد عام'!D14+'[3]تجارة عام'!D14+'[3]نقل عام'!D14+'[3]بنوك عام'!D14+'[3]خدمات التنمية الأجتماعية'!D14)/1000</f>
        <v>5526.5958521998518</v>
      </c>
      <c r="E14" s="18"/>
      <c r="F14" s="18"/>
      <c r="G14" s="18"/>
      <c r="H14" s="18"/>
      <c r="I14" s="18"/>
      <c r="J14" s="18">
        <f t="shared" si="0"/>
        <v>15410.728422946097</v>
      </c>
      <c r="K14" s="10"/>
    </row>
    <row r="15" spans="1:11" s="9" customFormat="1" ht="17.25" customHeight="1">
      <c r="A15" s="7">
        <v>2002</v>
      </c>
      <c r="B15" s="18">
        <f>('[3]زراعة عام'!B15+'[3]تعدين ومقالع عام'!B15+'[3]صناعة تحويلية عام'!B15+'[3]كهرباء عام'!B15+'[3]بناء وتشييد عام'!B15+'[3]تجارة عام'!B15+'[3]نقل عام'!B15+'[3]بنوك عام'!B15+'[3]خدمات التنمية الأجتماعية'!B15)/1000</f>
        <v>877.3284418985678</v>
      </c>
      <c r="C15" s="18">
        <f>('[3]زراعة عام'!C15+'[3]تعدين ومقالع عام'!C15+'[3]صناعة تحويلية عام'!C15+'[3]كهرباء عام'!C15+'[3]بناء وتشييد عام'!C15+'[3]تجارة عام'!C15+'[3]نقل عام'!C15+'[3]بنوك عام'!C15+'[3]خدمات التنمية الأجتماعية'!C15)/1000</f>
        <v>11418.537022120126</v>
      </c>
      <c r="D15" s="18">
        <f>('[3]زراعة عام'!D15+'[3]تعدين ومقالع عام'!D15+'[3]صناعة تحويلية عام'!D15+'[3]كهرباء عام'!D15+'[3]بناء وتشييد عام'!D15+'[3]تجارة عام'!D15+'[3]نقل عام'!D15+'[3]بنوك عام'!D15+'[3]خدمات التنمية الأجتماعية'!D15)/1000</f>
        <v>6643.3071322896149</v>
      </c>
      <c r="E15" s="18"/>
      <c r="F15" s="18"/>
      <c r="G15" s="18"/>
      <c r="H15" s="18"/>
      <c r="I15" s="18"/>
      <c r="J15" s="18">
        <f t="shared" si="0"/>
        <v>18939.172596308308</v>
      </c>
      <c r="K15" s="10"/>
    </row>
    <row r="16" spans="1:11" s="9" customFormat="1" ht="17.25" customHeight="1">
      <c r="A16" s="7">
        <v>2003</v>
      </c>
      <c r="B16" s="18">
        <f>('[3]زراعة عام'!B16+'[3]تعدين ومقالع عام'!B16+'[3]صناعة تحويلية عام'!B16+'[3]كهرباء عام'!B16+'[3]بناء وتشييد عام'!B16+'[3]تجارة عام'!B16+'[3]نقل عام'!B16+'[3]بنوك عام'!B16+'[3]خدمات التنمية الأجتماعية'!B16)/1000</f>
        <v>836.31627433720973</v>
      </c>
      <c r="C16" s="18">
        <f>('[3]زراعة عام'!C16+'[3]تعدين ومقالع عام'!C16+'[3]صناعة تحويلية عام'!C16+'[3]كهرباء عام'!C16+'[3]بناء وتشييد عام'!C16+'[3]تجارة عام'!C16+'[3]نقل عام'!C16+'[3]بنوك عام'!C16+'[3]خدمات التنمية الأجتماعية'!C16)/1000</f>
        <v>10869.617137230294</v>
      </c>
      <c r="D16" s="18">
        <f>('[3]زراعة عام'!D16+'[3]تعدين ومقالع عام'!D16+'[3]صناعة تحويلية عام'!D16+'[3]كهرباء عام'!D16+'[3]بناء وتشييد عام'!D16+'[3]تجارة عام'!D16+'[3]نقل عام'!D16+'[3]بنوك عام'!D16+'[3]خدمات التنمية الأجتماعية'!D16)/1000</f>
        <v>6336.565551172439</v>
      </c>
      <c r="E16" s="18"/>
      <c r="F16" s="18"/>
      <c r="G16" s="18"/>
      <c r="H16" s="18"/>
      <c r="I16" s="18"/>
      <c r="J16" s="18">
        <f t="shared" si="0"/>
        <v>18042.498962739945</v>
      </c>
      <c r="K16" s="10"/>
    </row>
    <row r="17" spans="1:11" s="9" customFormat="1" ht="17.25" customHeight="1">
      <c r="A17" s="7">
        <v>2004</v>
      </c>
      <c r="B17" s="18">
        <f>('[3]زراعة عام'!B17+'[3]تعدين ومقالع عام'!B17+'[3]صناعة تحويلية عام'!B17+'[3]كهرباء عام'!B17+'[3]بناء وتشييد عام'!B17+'[3]تجارة عام'!B17+'[3]نقل عام'!B17+'[3]بنوك عام'!B17+'[3]خدمات التنمية الأجتماعية'!B17)/1000</f>
        <v>799.25651984561682</v>
      </c>
      <c r="C17" s="18">
        <f>('[3]زراعة عام'!C17+'[3]تعدين ومقالع عام'!C17+'[3]صناعة تحويلية عام'!C17+'[3]كهرباء عام'!C17+'[3]بناء وتشييد عام'!C17+'[3]تجارة عام'!C17+'[3]نقل عام'!C17+'[3]بنوك عام'!C17+'[3]خدمات التنمية الأجتماعية'!C17)/1000</f>
        <v>10709.746587557924</v>
      </c>
      <c r="D17" s="18">
        <f>('[3]زراعة عام'!D17+'[3]تعدين ومقالع عام'!D17+'[3]صناعة تحويلية عام'!D17+'[3]كهرباء عام'!D17+'[3]بناء وتشييد عام'!D17+'[3]تجارة عام'!D17+'[3]نقل عام'!D17+'[3]بنوك عام'!D17+'[3]خدمات التنمية الأجتماعية'!D17)/1000</f>
        <v>6542.7440820337351</v>
      </c>
      <c r="E17" s="18"/>
      <c r="F17" s="18"/>
      <c r="G17" s="18"/>
      <c r="H17" s="18"/>
      <c r="I17" s="18"/>
      <c r="J17" s="18">
        <f t="shared" si="0"/>
        <v>18051.747189437276</v>
      </c>
      <c r="K17" s="10"/>
    </row>
    <row r="18" spans="1:11" s="9" customFormat="1" ht="17.25" customHeight="1">
      <c r="A18" s="7">
        <v>2005</v>
      </c>
      <c r="B18" s="18">
        <f>('[3]زراعة عام'!B18+'[3]تعدين ومقالع عام'!B18+'[3]صناعة تحويلية عام'!B18+'[3]كهرباء عام'!B18+'[3]بناء وتشييد عام'!B18+'[3]تجارة عام'!B18+'[3]نقل عام'!B18+'[3]بنوك عام'!B18+'[3]خدمات التنمية الأجتماعية'!B18)/1000</f>
        <v>889.67274496037783</v>
      </c>
      <c r="C18" s="18">
        <f>('[3]زراعة عام'!C18+'[3]تعدين ومقالع عام'!C18+'[3]صناعة تحويلية عام'!C18+'[3]كهرباء عام'!C18+'[3]بناء وتشييد عام'!C18+'[3]تجارة عام'!C18+'[3]نقل عام'!C18+'[3]بنوك عام'!C18+'[3]خدمات التنمية الأجتماعية'!C18)/1000</f>
        <v>13542.779036500782</v>
      </c>
      <c r="D18" s="18">
        <f>('[3]زراعة عام'!D18+'[3]تعدين ومقالع عام'!D18+'[3]صناعة تحويلية عام'!D18+'[3]كهرباء عام'!D18+'[3]بناء وتشييد عام'!D18+'[3]تجارة عام'!D18+'[3]نقل عام'!D18+'[3]بنوك عام'!D18+'[3]خدمات التنمية الأجتماعية'!D18)/1000</f>
        <v>9381.8719231961295</v>
      </c>
      <c r="E18" s="18"/>
      <c r="F18" s="18"/>
      <c r="G18" s="18"/>
      <c r="H18" s="18"/>
      <c r="I18" s="18"/>
      <c r="J18" s="18">
        <f t="shared" si="0"/>
        <v>23814.32370465729</v>
      </c>
      <c r="K18" s="10"/>
    </row>
    <row r="19" spans="1:11" s="9" customFormat="1" ht="17.25" customHeight="1">
      <c r="A19" s="7">
        <v>2006</v>
      </c>
      <c r="B19" s="18">
        <f>('[3]زراعة عام'!B19+'[3]تعدين ومقالع عام'!B19+'[3]صناعة تحويلية عام'!B19+'[3]كهرباء عام'!B19+'[3]بناء وتشييد عام'!B19+'[3]تجارة عام'!B19+'[3]نقل عام'!B19+'[3]بنوك عام'!B19+'[3]خدمات التنمية الأجتماعية'!B19)/1000</f>
        <v>1022.7395071993568</v>
      </c>
      <c r="C19" s="18">
        <f>('[3]زراعة عام'!C19+'[3]تعدين ومقالع عام'!C19+'[3]صناعة تحويلية عام'!C19+'[3]كهرباء عام'!C19+'[3]بناء وتشييد عام'!C19+'[3]تجارة عام'!C19+'[3]نقل عام'!C19+'[3]بنوك عام'!C19+'[3]خدمات التنمية الأجتماعية'!C19)/1000</f>
        <v>15562.058403621897</v>
      </c>
      <c r="D19" s="18">
        <f>('[3]زراعة عام'!D19+'[3]تعدين ومقالع عام'!D19+'[3]صناعة تحويلية عام'!D19+'[3]كهرباء عام'!D19+'[3]بناء وتشييد عام'!D19+'[3]تجارة عام'!D19+'[3]نقل عام'!D19+'[3]بنوك عام'!D19+'[3]خدمات التنمية الأجتماعية'!D19)/1000</f>
        <v>12314.967791142664</v>
      </c>
      <c r="E19" s="18"/>
      <c r="F19" s="18"/>
      <c r="G19" s="18"/>
      <c r="H19" s="18"/>
      <c r="I19" s="18"/>
      <c r="J19" s="18">
        <f>B19+C19+D19+E19+F19+G19+H19+I19-1</f>
        <v>28898.765701963915</v>
      </c>
      <c r="K19" s="10"/>
    </row>
    <row r="20" spans="1:11" s="9" customFormat="1" ht="17.25" customHeight="1">
      <c r="A20" s="7">
        <v>2007</v>
      </c>
      <c r="B20" s="18">
        <f>('[3]زراعة عام'!B20+'[3]تعدين ومقالع عام'!B20+'[3]صناعة تحويلية عام'!B20+'[3]كهرباء عام'!B20+'[3]بناء وتشييد عام'!B20+'[3]تجارة عام'!B20+'[3]نقل عام'!B20+'[3]بنوك عام'!B20+'[3]خدمات التنمية الأجتماعية'!B20)/1000</f>
        <v>1541.2176699169963</v>
      </c>
      <c r="C20" s="18">
        <f>('[3]زراعة عام'!C20+'[3]تعدين ومقالع عام'!C20+'[3]صناعة تحويلية عام'!C20+'[3]كهرباء عام'!C20+'[3]بناء وتشييد عام'!C20+'[3]تجارة عام'!C20+'[3]نقل عام'!C20+'[3]بنوك عام'!C20+'[3]خدمات التنمية الأجتماعية'!C20)/1000</f>
        <v>16028.524511344684</v>
      </c>
      <c r="D20" s="18">
        <f>('[3]زراعة عام'!D20+'[3]تعدين ومقالع عام'!D20+'[3]صناعة تحويلية عام'!D20+'[3]كهرباء عام'!D20+'[3]بناء وتشييد عام'!D20+'[3]تجارة عام'!D20+'[3]نقل عام'!D20+'[3]بنوك عام'!D20+'[3]خدمات التنمية الأجتماعية'!D20)/1000</f>
        <v>13349.83861023493</v>
      </c>
      <c r="E20" s="18">
        <f>('[3]زراعة عام'!E20+'[3]تعدين ومقالع عام'!E20+'[3]صناعة تحويلية عام'!E20+'[3]كهرباء عام'!E20+'[3]بناء وتشييد عام'!E20+'[3]تجارة عام'!E20+'[3]نقل عام'!E20+'[3]بنوك عام'!E20+'[3]خدمات التنمية الأجتماعية'!E20)/1000</f>
        <v>2129.7672079379995</v>
      </c>
      <c r="F20" s="18">
        <f>('[3]زراعة عام'!F20+'[3]تعدين ومقالع عام'!F20+'[3]صناعة تحويلية عام'!F20+'[3]كهرباء عام'!F20+'[3]بناء وتشييد عام'!F20+'[3]تجارة عام'!F20+'[3]نقل عام'!F20+'[3]بنوك عام'!F20+'[3]خدمات التنمية الأجتماعية'!F20)/1000</f>
        <v>129.12083447399999</v>
      </c>
      <c r="G20" s="18">
        <f>('[3]زراعة عام'!G20+'[3]تعدين ومقالع عام'!G20+'[3]صناعة تحويلية عام'!G20+'[3]كهرباء عام'!G20+'[3]بناء وتشييد عام'!G20+'[3]تجارة عام'!G20+'[3]نقل عام'!G20+'[3]بنوك عام'!G20+'[3]خدمات التنمية الأجتماعية'!G20)/1000</f>
        <v>628.13011616999995</v>
      </c>
      <c r="H20" s="18">
        <f>('[3]زراعة عام'!H20+'[3]تعدين ومقالع عام'!H20+'[3]صناعة تحويلية عام'!H20+'[3]كهرباء عام'!H20+'[3]بناء وتشييد عام'!H20+'[3]تجارة عام'!H20+'[3]نقل عام'!H20+'[3]بنوك عام'!H20+'[3]خدمات التنمية الأجتماعية'!H20)/1000</f>
        <v>0</v>
      </c>
      <c r="I20" s="18">
        <f>('[3]زراعة عام'!I20+'[3]تعدين ومقالع عام'!I20+'[3]صناعة تحويلية عام'!I20+'[3]كهرباء عام'!I20+'[3]بناء وتشييد عام'!I20+'[3]تجارة عام'!I20+'[3]نقل عام'!I20+'[3]بنوك عام'!I20+'[3]خدمات التنمية الأجتماعية'!I20)/1000</f>
        <v>0</v>
      </c>
      <c r="J20" s="18">
        <f t="shared" si="0"/>
        <v>33806.598950078616</v>
      </c>
      <c r="K20" s="10"/>
    </row>
    <row r="21" spans="1:11" s="9" customFormat="1" ht="17.25" customHeight="1">
      <c r="A21" s="7">
        <v>2008</v>
      </c>
      <c r="B21" s="18">
        <f>('[3]زراعة عام'!B21+'[3]تعدين ومقالع عام'!B21+'[3]صناعة تحويلية عام'!B21+'[3]كهرباء عام'!B21+'[3]بناء وتشييد عام'!B21+'[3]تجارة عام'!B21+'[3]نقل عام'!B21+'[3]بنوك عام'!B21+'[3]خدمات التنمية الأجتماعية'!B21)/1000</f>
        <v>2278.9978503258358</v>
      </c>
      <c r="C21" s="18">
        <f>('[3]زراعة عام'!C21+'[3]تعدين ومقالع عام'!C21+'[3]صناعة تحويلية عام'!C21+'[3]كهرباء عام'!C21+'[3]بناء وتشييد عام'!C21+'[3]تجارة عام'!C21+'[3]نقل عام'!C21+'[3]بنوك عام'!C21+'[3]خدمات التنمية الأجتماعية'!C21)/1000</f>
        <v>18684.273431188278</v>
      </c>
      <c r="D21" s="18">
        <f>('[3]زراعة عام'!D21+'[3]تعدين ومقالع عام'!D21+'[3]صناعة تحويلية عام'!D21+'[3]كهرباء عام'!D21+'[3]بناء وتشييد عام'!D21+'[3]تجارة عام'!D21+'[3]نقل عام'!D21+'[3]بنوك عام'!D21+'[3]خدمات التنمية الأجتماعية'!D21)/1000</f>
        <v>17973.869311712795</v>
      </c>
      <c r="E21" s="18">
        <f>('[3]زراعة عام'!E21+'[3]تعدين ومقالع عام'!E21+'[3]صناعة تحويلية عام'!E21+'[3]كهرباء عام'!E21+'[3]بناء وتشييد عام'!E21+'[3]تجارة عام'!E21+'[3]نقل عام'!E21+'[3]بنوك عام'!E21+'[3]خدمات التنمية الأجتماعية'!E21)/1000</f>
        <v>9286.0942458220015</v>
      </c>
      <c r="F21" s="18">
        <f>('[3]زراعة عام'!F21+'[3]تعدين ومقالع عام'!F21+'[3]صناعة تحويلية عام'!F21+'[3]كهرباء عام'!F21+'[3]بناء وتشييد عام'!F21+'[3]تجارة عام'!F21+'[3]نقل عام'!F21+'[3]بنوك عام'!F21+'[3]خدمات التنمية الأجتماعية'!F21)/1000</f>
        <v>453.71780903500002</v>
      </c>
      <c r="G21" s="18">
        <f>('[3]زراعة عام'!G21+'[3]تعدين ومقالع عام'!G21+'[3]صناعة تحويلية عام'!G21+'[3]كهرباء عام'!G21+'[3]بناء وتشييد عام'!G21+'[3]تجارة عام'!G21+'[3]نقل عام'!G21+'[3]بنوك عام'!G21+'[3]خدمات التنمية الأجتماعية'!G21)/1000</f>
        <v>2242.8550763170001</v>
      </c>
      <c r="H21" s="18">
        <f>('[3]زراعة عام'!H21+'[3]تعدين ومقالع عام'!H21+'[3]صناعة تحويلية عام'!H21+'[3]كهرباء عام'!H21+'[3]بناء وتشييد عام'!H21+'[3]تجارة عام'!H21+'[3]نقل عام'!H21+'[3]بنوك عام'!H21+'[3]خدمات التنمية الأجتماعية'!H21)/1000</f>
        <v>0</v>
      </c>
      <c r="I21" s="18">
        <f>('[3]زراعة عام'!I21+'[3]تعدين ومقالع عام'!I21+'[3]صناعة تحويلية عام'!I21+'[3]كهرباء عام'!I21+'[3]بناء وتشييد عام'!I21+'[3]تجارة عام'!I21+'[3]نقل عام'!I21+'[3]بنوك عام'!I21+'[3]خدمات التنمية الأجتماعية'!I21)/1000</f>
        <v>0</v>
      </c>
      <c r="J21" s="18">
        <f t="shared" si="0"/>
        <v>50919.807724400911</v>
      </c>
      <c r="K21" s="10"/>
    </row>
    <row r="22" spans="1:11" s="9" customFormat="1" ht="17.25" customHeight="1">
      <c r="A22" s="7">
        <v>2009</v>
      </c>
      <c r="B22" s="18">
        <f>('[3]زراعة عام'!B22+'[3]تعدين ومقالع عام'!B22+'[3]صناعة تحويلية عام'!B22+'[3]كهرباء عام'!B22+'[3]بناء وتشييد عام'!B22+'[3]تجارة عام'!B22+'[3]نقل عام'!B22+'[3]بنوك عام'!B22+'[3]خدمات التنمية الأجتماعية'!B22)/1000</f>
        <v>2828.0035404587647</v>
      </c>
      <c r="C22" s="18">
        <f>('[3]زراعة عام'!C22+'[3]تعدين ومقالع عام'!C22+'[3]صناعة تحويلية عام'!C22+'[3]كهرباء عام'!C22+'[3]بناء وتشييد عام'!C22+'[3]تجارة عام'!C22+'[3]نقل عام'!C22+'[3]بنوك عام'!C22+'[3]خدمات التنمية الأجتماعية'!C22)/1000</f>
        <v>19906.860325270245</v>
      </c>
      <c r="D22" s="18">
        <f>('[3]زراعة عام'!D22+'[3]تعدين ومقالع عام'!D22+'[3]صناعة تحويلية عام'!D22+'[3]كهرباء عام'!D22+'[3]بناء وتشييد عام'!D22+'[3]تجارة عام'!D22+'[3]نقل عام'!D22+'[3]بنوك عام'!D22+'[3]خدمات التنمية الأجتماعية'!D22)/1000</f>
        <v>18896.01737660501</v>
      </c>
      <c r="E22" s="18">
        <f>('[3]زراعة عام'!E22+'[3]تعدين ومقالع عام'!E22+'[3]صناعة تحويلية عام'!E22+'[3]كهرباء عام'!E22+'[3]بناء وتشييد عام'!E22+'[3]تجارة عام'!E22+'[3]نقل عام'!E22+'[3]بنوك عام'!E22+'[3]خدمات التنمية الأجتماعية'!E22)/1000</f>
        <v>11452.016151512262</v>
      </c>
      <c r="F22" s="18">
        <f>('[3]زراعة عام'!F22+'[3]تعدين ومقالع عام'!F22+'[3]صناعة تحويلية عام'!F22+'[3]كهرباء عام'!F22+'[3]بناء وتشييد عام'!F22+'[3]تجارة عام'!F22+'[3]نقل عام'!F22+'[3]بنوك عام'!F22+'[3]خدمات التنمية الأجتماعية'!F22)/1000</f>
        <v>1192.4981616005102</v>
      </c>
      <c r="G22" s="18">
        <f>('[3]زراعة عام'!G22+'[3]تعدين ومقالع عام'!G22+'[3]صناعة تحويلية عام'!G22+'[3]كهرباء عام'!G22+'[3]بناء وتشييد عام'!G22+'[3]تجارة عام'!G22+'[3]نقل عام'!G22+'[3]بنوك عام'!G22+'[3]خدمات التنمية الأجتماعية'!G22)/1000</f>
        <v>3644.9958257197445</v>
      </c>
      <c r="H22" s="18">
        <f>('[3]زراعة عام'!H22+'[3]تعدين ومقالع عام'!H22+'[3]صناعة تحويلية عام'!H22+'[3]كهرباء عام'!H22+'[3]بناء وتشييد عام'!H22+'[3]تجارة عام'!H22+'[3]نقل عام'!H22+'[3]بنوك عام'!H22+'[3]خدمات التنمية الأجتماعية'!H22)/1000</f>
        <v>0</v>
      </c>
      <c r="I22" s="18">
        <f>('[3]زراعة عام'!I22+'[3]تعدين ومقالع عام'!I22+'[3]صناعة تحويلية عام'!I22+'[3]كهرباء عام'!I22+'[3]بناء وتشييد عام'!I22+'[3]تجارة عام'!I22+'[3]نقل عام'!I22+'[3]بنوك عام'!I22+'[3]خدمات التنمية الأجتماعية'!I22)/1000</f>
        <v>0</v>
      </c>
      <c r="J22" s="18">
        <f>B22+C22+D22+E22+F22+G22+H22+I22+2</f>
        <v>57922.391381166533</v>
      </c>
      <c r="K22" s="10"/>
    </row>
    <row r="23" spans="1:11" s="12" customFormat="1" ht="17.25" customHeight="1">
      <c r="A23" s="11">
        <v>2010</v>
      </c>
      <c r="B23" s="18">
        <f>('[3]زراعة عام'!B23+'[3]تعدين ومقالع عام'!B23+'[3]صناعة تحويلية عام'!B23+'[3]كهرباء عام'!B23+'[3]بناء وتشييد عام'!B23+'[3]تجارة عام'!B23+'[3]نقل عام'!B23+'[3]بنوك عام'!B23+'[3]خدمات التنمية الأجتماعية'!B23)/1000</f>
        <v>3028.9150293999342</v>
      </c>
      <c r="C23" s="18">
        <f>('[3]زراعة عام'!C23+'[3]تعدين ومقالع عام'!C23+'[3]صناعة تحويلية عام'!C23+'[3]كهرباء عام'!C23+'[3]بناء وتشييد عام'!C23+'[3]تجارة عام'!C23+'[3]نقل عام'!C23+'[3]بنوك عام'!C23+'[3]خدمات التنمية الأجتماعية'!C23)/1000</f>
        <v>24769.270670999736</v>
      </c>
      <c r="D23" s="18">
        <f>('[3]زراعة عام'!D23+'[3]تعدين ومقالع عام'!D23+'[3]صناعة تحويلية عام'!D23+'[3]كهرباء عام'!D23+'[3]بناء وتشييد عام'!D23+'[3]تجارة عام'!D23+'[3]نقل عام'!D23+'[3]بنوك عام'!D23+'[3]خدمات التنمية الأجتماعية'!D23)/1000</f>
        <v>24741.336139857278</v>
      </c>
      <c r="E23" s="18">
        <f>('[3]زراعة عام'!E23+'[3]تعدين ومقالع عام'!E23+'[3]صناعة تحويلية عام'!E23+'[3]كهرباء عام'!E23+'[3]بناء وتشييد عام'!E23+'[3]تجارة عام'!E23+'[3]نقل عام'!E23+'[3]بنوك عام'!E23+'[3]خدمات التنمية الأجتماعية'!E23)/1000</f>
        <v>11367.510259928897</v>
      </c>
      <c r="F23" s="18">
        <f>('[3]زراعة عام'!F23+'[3]تعدين ومقالع عام'!F23+'[3]صناعة تحويلية عام'!F23+'[3]كهرباء عام'!F23+'[3]بناء وتشييد عام'!F23+'[3]تجارة عام'!F23+'[3]نقل عام'!F23+'[3]بنوك عام'!F23+'[3]خدمات التنمية الأجتماعية'!F23)/1000</f>
        <v>8600.2948065721193</v>
      </c>
      <c r="G23" s="18">
        <f>('[3]زراعة عام'!G23+'[3]تعدين ومقالع عام'!G23+'[3]صناعة تحويلية عام'!G23+'[3]كهرباء عام'!G23+'[3]بناء وتشييد عام'!G23+'[3]تجارة عام'!G23+'[3]نقل عام'!G23+'[3]بنوك عام'!G23+'[3]خدمات التنمية الأجتماعية'!G23)/1000</f>
        <v>3664.7153953605502</v>
      </c>
      <c r="H23" s="18">
        <f>('[3]زراعة عام'!H23+'[3]تعدين ومقالع عام'!H23+'[3]صناعة تحويلية عام'!H23+'[3]كهرباء عام'!H23+'[3]بناء وتشييد عام'!H23+'[3]تجارة عام'!H23+'[3]نقل عام'!H23+'[3]بنوك عام'!H23+'[3]خدمات التنمية الأجتماعية'!H23)/1000</f>
        <v>0</v>
      </c>
      <c r="I23" s="18">
        <f>('[3]زراعة عام'!I23+'[3]تعدين ومقالع عام'!I23+'[3]صناعة تحويلية عام'!I23+'[3]كهرباء عام'!I23+'[3]بناء وتشييد عام'!I23+'[3]تجارة عام'!I23+'[3]نقل عام'!I23+'[3]بنوك عام'!I23+'[3]خدمات التنمية الأجتماعية'!I23)/1000</f>
        <v>0</v>
      </c>
      <c r="J23" s="18">
        <f t="shared" si="0"/>
        <v>76172.042302118498</v>
      </c>
    </row>
    <row r="24" spans="1:11" s="12" customFormat="1" ht="17.25" customHeight="1">
      <c r="A24" s="11">
        <v>2011</v>
      </c>
      <c r="B24" s="18">
        <f>('[3]زراعة عام'!B24+'[3]تعدين ومقالع عام'!B24+'[3]صناعة تحويلية عام'!B24+'[3]كهرباء عام'!B24+'[3]بناء وتشييد عام'!B24+'[3]تجارة عام'!B24+'[3]نقل عام'!B24+'[3]بنوك عام'!B24+'[3]خدمات التنمية الأجتماعية'!B24)/1000</f>
        <v>3469.7021183411043</v>
      </c>
      <c r="C24" s="18">
        <f>('[3]زراعة عام'!C24+'[3]تعدين ومقالع عام'!C24+'[3]صناعة تحويلية عام'!C24+'[3]كهرباء عام'!C24+'[3]بناء وتشييد عام'!C24+'[3]تجارة عام'!C24+'[3]نقل عام'!C24+'[3]بنوك عام'!C24+'[3]خدمات التنمية الأجتماعية'!C24)/1000</f>
        <v>28523.249416729228</v>
      </c>
      <c r="D24" s="18">
        <f>('[3]زراعة عام'!D24+'[3]تعدين ومقالع عام'!D24+'[3]صناعة تحويلية عام'!D24+'[3]كهرباء عام'!D24+'[3]بناء وتشييد عام'!D24+'[3]تجارة عام'!D24+'[3]نقل عام'!D24+'[3]بنوك عام'!D24+'[3]خدمات التنمية الأجتماعية'!D24)/1000</f>
        <v>30296.69802310954</v>
      </c>
      <c r="E24" s="18">
        <f>('[3]زراعة عام'!E24+'[3]تعدين ومقالع عام'!E24+'[3]صناعة تحويلية عام'!E24+'[3]كهرباء عام'!E24+'[3]بناء وتشييد عام'!E24+'[3]تجارة عام'!E24+'[3]نقل عام'!E24+'[3]بنوك عام'!E24+'[3]خدمات التنمية الأجتماعية'!E24)/1000</f>
        <v>10978.532068345536</v>
      </c>
      <c r="F24" s="18">
        <f>('[3]زراعة عام'!F24+'[3]تعدين ومقالع عام'!F24+'[3]صناعة تحويلية عام'!F24+'[3]كهرباء عام'!F24+'[3]بناء وتشييد عام'!F24+'[3]تجارة عام'!F24+'[3]نقل عام'!F24+'[3]بنوك عام'!F24+'[3]خدمات التنمية الأجتماعية'!F24)/1000</f>
        <v>16727.90335154373</v>
      </c>
      <c r="G24" s="18">
        <f>('[3]زراعة عام'!G24+'[3]تعدين ومقالع عام'!G24+'[3]صناعة تحويلية عام'!G24+'[3]كهرباء عام'!G24+'[3]بناء وتشييد عام'!G24+'[3]تجارة عام'!G24+'[3]نقل عام'!G24+'[3]بنوك عام'!G24+'[3]خدمات التنمية الأجتماعية'!G24)/1000</f>
        <v>3417.7508650013565</v>
      </c>
      <c r="H24" s="18">
        <f>('[3]زراعة عام'!H24+'[3]تعدين ومقالع عام'!H24+'[3]صناعة تحويلية عام'!H24+'[3]كهرباء عام'!H24+'[3]بناء وتشييد عام'!H24+'[3]تجارة عام'!H24+'[3]نقل عام'!H24+'[3]بنوك عام'!H24+'[3]خدمات التنمية الأجتماعية'!H24)/1000</f>
        <v>0</v>
      </c>
      <c r="I24" s="18">
        <f>('[3]زراعة عام'!I24+'[3]تعدين ومقالع عام'!I24+'[3]صناعة تحويلية عام'!I24+'[3]كهرباء عام'!I24+'[3]بناء وتشييد عام'!I24+'[3]تجارة عام'!I24+'[3]نقل عام'!I24+'[3]بنوك عام'!I24+'[3]خدمات التنمية الأجتماعية'!I24)/1000</f>
        <v>0</v>
      </c>
      <c r="J24" s="18">
        <f>B24+C24+D24+E24+F24+G24+H24+I24+1</f>
        <v>93414.835843070512</v>
      </c>
    </row>
    <row r="25" spans="1:11" ht="17.25" customHeight="1">
      <c r="A25" s="13">
        <v>2012</v>
      </c>
      <c r="B25" s="18">
        <f>('[3]زراعة عام'!B25+'[3]تعدين ومقالع عام'!B25+'[3]صناعة تحويلية عام'!B25+'[3]كهرباء عام'!B25+'[3]بناء وتشييد عام'!B25+'[3]تجارة عام'!B25+'[3]نقل عام'!B25+'[3]بنوك عام'!B25+'[3]خدمات التنمية الأجتماعية'!B25)/1000</f>
        <v>3951.663087282273</v>
      </c>
      <c r="C25" s="18">
        <f>('[3]زراعة عام'!C25+'[3]تعدين ومقالع عام'!C25+'[3]صناعة تحويلية عام'!C25+'[3]كهرباء عام'!C25+'[3]بناء وتشييد عام'!C25+'[3]تجارة عام'!C25+'[3]نقل عام'!C25+'[3]بنوك عام'!C25+'[3]خدمات التنمية الأجتماعية'!C25)/1000</f>
        <v>32223.642762458716</v>
      </c>
      <c r="D25" s="18">
        <f>('[3]زراعة عام'!D25+'[3]تعدين ومقالع عام'!D25+'[3]صناعة تحويلية عام'!D25+'[3]كهرباء عام'!D25+'[3]بناء وتشييد عام'!D25+'[3]تجارة عام'!D25+'[3]نقل عام'!D25+'[3]بنوك عام'!D25+'[3]خدمات التنمية الأجتماعية'!D25)/1000</f>
        <v>38500.625106361804</v>
      </c>
      <c r="E25" s="18">
        <f>('[3]زراعة عام'!E25+'[3]تعدين ومقالع عام'!E25+'[3]صناعة تحويلية عام'!E25+'[3]كهرباء عام'!E25+'[3]بناء وتشييد عام'!E25+'[3]تجارة عام'!E25+'[3]نقل عام'!E25+'[3]بنوك عام'!E25+'[3]خدمات التنمية الأجتماعية'!E25)/1000</f>
        <v>10984.999276762173</v>
      </c>
      <c r="F25" s="18">
        <f>('[3]زراعة عام'!F25+'[3]تعدين ومقالع عام'!F25+'[3]صناعة تحويلية عام'!F25+'[3]كهرباء عام'!F25+'[3]بناء وتشييد عام'!F25+'[3]تجارة عام'!F25+'[3]نقل عام'!F25+'[3]بنوك عام'!F25+'[3]خدمات التنمية الأجتماعية'!F25)/1000</f>
        <v>26209.660696515337</v>
      </c>
      <c r="G25" s="18">
        <f>('[3]زراعة عام'!G25+'[3]تعدين ومقالع عام'!G25+'[3]صناعة تحويلية عام'!G25+'[3]كهرباء عام'!G25+'[3]بناء وتشييد عام'!G25+'[3]تجارة عام'!G25+'[3]نقل عام'!G25+'[3]بنوك عام'!G25+'[3]خدمات التنمية الأجتماعية'!G25)/1000</f>
        <v>3251.6038346421628</v>
      </c>
      <c r="H25" s="18">
        <f>('[3]زراعة عام'!H25+'[3]تعدين ومقالع عام'!H25+'[3]صناعة تحويلية عام'!H25+'[3]كهرباء عام'!H25+'[3]بناء وتشييد عام'!H25+'[3]تجارة عام'!H25+'[3]نقل عام'!H25+'[3]بنوك عام'!H25+'[3]خدمات التنمية الأجتماعية'!H25)/1000</f>
        <v>65.025599999999997</v>
      </c>
      <c r="I25" s="18">
        <f>('[3]زراعة عام'!I25+'[3]تعدين ومقالع عام'!I25+'[3]صناعة تحويلية عام'!I25+'[3]كهرباء عام'!I25+'[3]بناء وتشييد عام'!I25+'[3]تجارة عام'!I25+'[3]نقل عام'!I25+'[3]بنوك عام'!I25+'[3]خدمات التنمية الأجتماعية'!I25)/1000</f>
        <v>171.04239999999999</v>
      </c>
      <c r="J25" s="18">
        <f>B25+C25+D25+E25+F25+G25+H25+I25+1</f>
        <v>115359.26276402245</v>
      </c>
    </row>
    <row r="26" spans="1:11" ht="17.25" customHeight="1">
      <c r="A26" s="13">
        <v>2013</v>
      </c>
      <c r="B26" s="18">
        <f>('[3]زراعة عام'!B26+'[3]تعدين ومقالع عام'!B26+'[3]صناعة تحويلية عام'!B26+'[3]كهرباء عام'!B26+'[3]بناء وتشييد عام'!B26+'[3]تجارة عام'!B26+'[3]نقل عام'!B26+'[3]بنوك عام'!B26+'[3]خدمات التنمية الأجتماعية'!B26)/1000</f>
        <v>5037.5084562234433</v>
      </c>
      <c r="C26" s="18">
        <f>('[3]زراعة عام'!C26+'[3]تعدين ومقالع عام'!C26+'[3]صناعة تحويلية عام'!C26+'[3]كهرباء عام'!C26+'[3]بناء وتشييد عام'!C26+'[3]تجارة عام'!C26+'[3]نقل عام'!C26+'[3]بنوك عام'!C26+'[3]خدمات التنمية الأجتماعية'!C26)/1000</f>
        <v>36648.286908188209</v>
      </c>
      <c r="D26" s="18">
        <f>('[3]زراعة عام'!D26+'[3]تعدين ومقالع عام'!D26+'[3]صناعة تحويلية عام'!D26+'[3]كهرباء عام'!D26+'[3]بناء وتشييد عام'!D26+'[3]تجارة عام'!D26+'[3]نقل عام'!D26+'[3]بنوك عام'!D26+'[3]خدمات التنمية الأجتماعية'!D26)/1000</f>
        <v>54906.45398961407</v>
      </c>
      <c r="E26" s="18">
        <f>('[3]زراعة عام'!E26+'[3]تعدين ومقالع عام'!E26+'[3]صناعة تحويلية عام'!E26+'[3]كهرباء عام'!E26+'[3]بناء وتشييد عام'!E26+'[3]تجارة عام'!E26+'[3]نقل عام'!E26+'[3]بنوك عام'!E26+'[3]خدمات التنمية الأجتماعية'!E26)/1000</f>
        <v>10286.295085178812</v>
      </c>
      <c r="F26" s="18">
        <f>('[3]زراعة عام'!F26+'[3]تعدين ومقالع عام'!F26+'[3]صناعة تحويلية عام'!F26+'[3]كهرباء عام'!F26+'[3]بناء وتشييد عام'!F26+'[3]تجارة عام'!F26+'[3]نقل عام'!F26+'[3]بنوك عام'!F26+'[3]خدمات التنمية الأجتماعية'!F26)/1000</f>
        <v>34405.096241486943</v>
      </c>
      <c r="G26" s="18">
        <f>('[3]زراعة عام'!G26+'[3]تعدين ومقالع عام'!G26+'[3]صناعة تحويلية عام'!G26+'[3]كهرباء عام'!G26+'[3]بناء وتشييد عام'!G26+'[3]تجارة عام'!G26+'[3]نقل عام'!G26+'[3]بنوك عام'!G26+'[3]خدمات التنمية الأجتماعية'!G26)/1000</f>
        <v>3165.1943042829689</v>
      </c>
      <c r="H26" s="18">
        <f>('[3]زراعة عام'!H26+'[3]تعدين ومقالع عام'!H26+'[3]صناعة تحويلية عام'!H26+'[3]كهرباء عام'!H26+'[3]بناء وتشييد عام'!H26+'[3]تجارة عام'!H26+'[3]نقل عام'!H26+'[3]بنوك عام'!H26+'[3]خدمات التنمية الأجتماعية'!H26)/1000</f>
        <v>66.849999999999994</v>
      </c>
      <c r="I26" s="18">
        <f>('[3]زراعة عام'!I26+'[3]تعدين ومقالع عام'!I26+'[3]صناعة تحويلية عام'!I26+'[3]كهرباء عام'!I26+'[3]بناء وتشييد عام'!I26+'[3]تجارة عام'!I26+'[3]نقل عام'!I26+'[3]بنوك عام'!I26+'[3]خدمات التنمية الأجتماعية'!I26)/1000</f>
        <v>435.31619999999998</v>
      </c>
      <c r="J26" s="18">
        <f t="shared" si="0"/>
        <v>144951.00118497445</v>
      </c>
    </row>
    <row r="27" spans="1:11" ht="17.25" customHeight="1">
      <c r="A27" s="13">
        <v>2014</v>
      </c>
      <c r="B27" s="18">
        <f>('[3]زراعة عام'!B27+'[3]تعدين ومقالع عام'!B27+'[3]صناعة تحويلية عام'!B27+'[3]كهرباء عام'!B27+'[3]بناء وتشييد عام'!B27+'[3]تجارة عام'!B27+'[3]نقل عام'!B27+'[3]بنوك عام'!B27+'[3]خدمات التنمية الأجتماعية'!B27)/1000</f>
        <v>5113.5927851646111</v>
      </c>
      <c r="C27" s="18">
        <f>('[3]زراعة عام'!C27+'[3]تعدين ومقالع عام'!C27+'[3]صناعة تحويلية عام'!C27+'[3]كهرباء عام'!C27+'[3]بناء وتشييد عام'!C27+'[3]تجارة عام'!C27+'[3]نقل عام'!C27+'[3]بنوك عام'!C27+'[3]خدمات التنمية الأجتماعية'!C27)/1000</f>
        <v>53161.447853917693</v>
      </c>
      <c r="D27" s="18">
        <f>('[3]زراعة عام'!D27+'[3]تعدين ومقالع عام'!D27+'[3]صناعة تحويلية عام'!D27+'[3]كهرباء عام'!D27+'[3]بناء وتشييد عام'!D27+'[3]تجارة عام'!D27+'[3]نقل عام'!D27+'[3]بنوك عام'!D27+'[3]خدمات التنمية الأجتماعية'!D27)/1000</f>
        <v>60391.524032866328</v>
      </c>
      <c r="E27" s="18">
        <f>('[3]زراعة عام'!E27+'[3]تعدين ومقالع عام'!E27+'[3]صناعة تحويلية عام'!E27+'[3]كهرباء عام'!E27+'[3]بناء وتشييد عام'!E27+'[3]تجارة عام'!E27+'[3]نقل عام'!E27+'[3]بنوك عام'!E27+'[3]خدمات التنمية الأجتماعية'!E27)/1000</f>
        <v>12002.374993595447</v>
      </c>
      <c r="F27" s="18">
        <f>('[3]زراعة عام'!F27+'[3]تعدين ومقالع عام'!F27+'[3]صناعة تحويلية عام'!F27+'[3]كهرباء عام'!F27+'[3]بناء وتشييد عام'!F27+'[3]تجارة عام'!F27+'[3]نقل عام'!F27+'[3]بنوك عام'!F27+'[3]خدمات التنمية الأجتماعية'!F27)/1000</f>
        <v>37633.093186458558</v>
      </c>
      <c r="G27" s="18">
        <f>('[3]زراعة عام'!G27+'[3]تعدين ومقالع عام'!G27+'[3]صناعة تحويلية عام'!G27+'[3]كهرباء عام'!G27+'[3]بناء وتشييد عام'!G27+'[3]تجارة عام'!G27+'[3]نقل عام'!G27+'[3]بنوك عام'!G27+'[3]خدمات التنمية الأجتماعية'!G27)/1000</f>
        <v>4669.7882739237748</v>
      </c>
      <c r="H27" s="18">
        <f>('[3]زراعة عام'!H27+'[3]تعدين ومقالع عام'!H27+'[3]صناعة تحويلية عام'!H27+'[3]كهرباء عام'!H27+'[3]بناء وتشييد عام'!H27+'[3]تجارة عام'!H27+'[3]نقل عام'!H27+'[3]بنوك عام'!H27+'[3]خدمات التنمية الأجتماعية'!H27)/1000</f>
        <v>50.059799999999996</v>
      </c>
      <c r="I27" s="18">
        <f>('[3]زراعة عام'!I27+'[3]تعدين ومقالع عام'!I27+'[3]صناعة تحويلية عام'!I27+'[3]كهرباء عام'!I27+'[3]بناء وتشييد عام'!I27+'[3]تجارة عام'!I27+'[3]نقل عام'!I27+'[3]بنوك عام'!I27+'[3]خدمات التنمية الأجتماعية'!I27)/1000</f>
        <v>356.72020000000003</v>
      </c>
      <c r="J27" s="18">
        <f t="shared" si="0"/>
        <v>173378.60112592642</v>
      </c>
    </row>
    <row r="28" spans="1:11" ht="17.25" customHeight="1">
      <c r="A28" s="13">
        <v>2015</v>
      </c>
      <c r="B28" s="18">
        <f>('[3]زراعة عام'!B28+'[3]تعدين ومقالع عام'!B28+'[3]صناعة تحويلية عام'!B28+'[3]كهرباء عام'!B28+'[3]بناء وتشييد عام'!B28+'[3]تجارة عام'!B28+'[3]نقل عام'!B28+'[3]بنوك عام'!B28+'[3]خدمات التنمية الأجتماعية'!B28)/1000</f>
        <v>5026.3453541057806</v>
      </c>
      <c r="C28" s="18">
        <f>('[3]زراعة عام'!C28+'[3]تعدين ومقالع عام'!C28+'[3]صناعة تحويلية عام'!C28+'[3]كهرباء عام'!C28+'[3]بناء وتشييد عام'!C28+'[3]تجارة عام'!C28+'[3]نقل عام'!C28+'[3]بنوك عام'!C28+'[3]خدمات التنمية الأجتماعية'!C28)/1000</f>
        <v>54269.079799647196</v>
      </c>
      <c r="D28" s="18">
        <f>('[3]زراعة عام'!D28+'[3]تعدين ومقالع عام'!D28+'[3]صناعة تحويلية عام'!D28+'[3]كهرباء عام'!D28+'[3]بناء وتشييد عام'!D28+'[3]تجارة عام'!D28+'[3]نقل عام'!D28+'[3]بنوك عام'!D28+'[3]خدمات التنمية الأجتماعية'!D28)/1000</f>
        <v>61562.901796118604</v>
      </c>
      <c r="E28" s="18">
        <f>('[3]زراعة عام'!E28+'[3]تعدين ومقالع عام'!E28+'[3]صناعة تحويلية عام'!E28+'[3]كهرباء عام'!E28+'[3]بناء وتشييد عام'!E28+'[3]تجارة عام'!E28+'[3]نقل عام'!E28+'[3]بنوك عام'!E28+'[3]خدمات التنمية الأجتماعية'!E28)/1000</f>
        <v>11222.192402012084</v>
      </c>
      <c r="F28" s="18">
        <f>('[3]زراعة عام'!F28+'[3]تعدين ومقالع عام'!F28+'[3]صناعة تحويلية عام'!F28+'[3]كهرباء عام'!F28+'[3]بناء وتشييد عام'!F28+'[3]تجارة عام'!F28+'[3]نقل عام'!F28+'[3]بنوك عام'!F28+'[3]خدمات التنمية الأجتماعية'!F28)/1000</f>
        <v>48747.320931430164</v>
      </c>
      <c r="G28" s="18">
        <f>('[3]زراعة عام'!G28+'[3]تعدين ومقالع عام'!G28+'[3]صناعة تحويلية عام'!G28+'[3]كهرباء عام'!G28+'[3]بناء وتشييد عام'!G28+'[3]تجارة عام'!G28+'[3]نقل عام'!G28+'[3]بنوك عام'!G28+'[3]خدمات التنمية الأجتماعية'!G28)/1000</f>
        <v>5450.5223435645812</v>
      </c>
      <c r="H28" s="18">
        <f>('[3]زراعة عام'!H28+'[3]تعدين ومقالع عام'!H28+'[3]صناعة تحويلية عام'!H28+'[3]كهرباء عام'!H28+'[3]بناء وتشييد عام'!H28+'[3]تجارة عام'!H28+'[3]نقل عام'!H28+'[3]بنوك عام'!H28+'[3]خدمات التنمية الأجتماعية'!H28)/1000</f>
        <v>35.927399999999992</v>
      </c>
      <c r="I28" s="18">
        <f>('[3]زراعة عام'!I28+'[3]تعدين ومقالع عام'!I28+'[3]صناعة تحويلية عام'!I28+'[3]كهرباء عام'!I28+'[3]بناء وتشييد عام'!I28+'[3]تجارة عام'!I28+'[3]نقل عام'!I28+'[3]بنوك عام'!I28+'[3]خدمات التنمية الأجتماعية'!I28)/1000</f>
        <v>379.51580000000001</v>
      </c>
      <c r="J28" s="18">
        <f>B28+C28+D28+E28+F28+G28+H28+I28+1</f>
        <v>186694.80582687838</v>
      </c>
    </row>
    <row r="29" spans="1:11" ht="17.25" customHeight="1">
      <c r="A29" s="13">
        <v>2016</v>
      </c>
      <c r="B29" s="18">
        <f>('[3]زراعة عام'!B29+'[3]تعدين ومقالع عام'!B29+'[3]صناعة تحويلية عام'!B29+'[3]كهرباء عام'!B29+'[3]بناء وتشييد عام'!B29+'[3]تجارة عام'!B29+'[3]نقل عام'!B29+'[3]بنوك عام'!B29+'[3]خدمات التنمية الأجتماعية'!B29)/1000</f>
        <v>4915.8374030469504</v>
      </c>
      <c r="C29" s="18">
        <f>('[3]زراعة عام'!C29+'[3]تعدين ومقالع عام'!C29+'[3]صناعة تحويلية عام'!C29+'[3]كهرباء عام'!C29+'[3]بناء وتشييد عام'!C29+'[3]تجارة عام'!C29+'[3]نقل عام'!C29+'[3]بنوك عام'!C29+'[3]خدمات التنمية الأجتماعية'!C29)/1000</f>
        <v>52524.48610537668</v>
      </c>
      <c r="D29" s="18">
        <f>('[3]زراعة عام'!D29+'[3]تعدين ومقالع عام'!D29+'[3]صناعة تحويلية عام'!D29+'[3]كهرباء عام'!D29+'[3]بناء وتشييد عام'!D29+'[3]تجارة عام'!D29+'[3]نقل عام'!D29+'[3]بنوك عام'!D29+'[3]خدمات التنمية الأجتماعية'!D29)/1000</f>
        <v>63537.064999370872</v>
      </c>
      <c r="E29" s="18">
        <f>('[3]زراعة عام'!E29+'[3]تعدين ومقالع عام'!E29+'[3]صناعة تحويلية عام'!E29+'[3]كهرباء عام'!E29+'[3]بناء وتشييد عام'!E29+'[3]تجارة عام'!E29+'[3]نقل عام'!E29+'[3]بنوك عام'!E29+'[3]خدمات التنمية الأجتماعية'!E29)/1000</f>
        <v>9047.075110428721</v>
      </c>
      <c r="F29" s="18">
        <f>('[3]زراعة عام'!F29+'[3]تعدين ومقالع عام'!F29+'[3]صناعة تحويلية عام'!F29+'[3]كهرباء عام'!F29+'[3]بناء وتشييد عام'!F29+'[3]تجارة عام'!F29+'[3]نقل عام'!F29+'[3]بنوك عام'!F29+'[3]خدمات التنمية الأجتماعية'!F29)/1000</f>
        <v>48828.816576401769</v>
      </c>
      <c r="G29" s="18">
        <f>('[3]زراعة عام'!G29+'[3]تعدين ومقالع عام'!G29+'[3]صناعة تحويلية عام'!G29+'[3]كهرباء عام'!G29+'[3]بناء وتشييد عام'!G29+'[3]تجارة عام'!G29+'[3]نقل عام'!G29+'[3]بنوك عام'!G29+'[3]خدمات التنمية الأجتماعية'!G29)/1000</f>
        <v>4520.6547132053865</v>
      </c>
      <c r="H29" s="18">
        <f>('[3]زراعة عام'!H29+'[3]تعدين ومقالع عام'!H29+'[3]صناعة تحويلية عام'!H29+'[3]كهرباء عام'!H29+'[3]بناء وتشييد عام'!H29+'[3]تجارة عام'!H29+'[3]نقل عام'!H29+'[3]بنوك عام'!H29+'[3]خدمات التنمية الأجتماعية'!H29)/1000</f>
        <v>15.154399999999994</v>
      </c>
      <c r="I29" s="18">
        <f>('[3]زراعة عام'!I29+'[3]تعدين ومقالع عام'!I29+'[3]صناعة تحويلية عام'!I29+'[3]كهرباء عام'!I29+'[3]بناء وتشييد عام'!I29+'[3]تجارة عام'!I29+'[3]نقل عام'!I29+'[3]بنوك عام'!I29+'[3]خدمات التنمية الأجتماعية'!I29)/1000</f>
        <v>241.67419999999996</v>
      </c>
      <c r="J29" s="18">
        <f t="shared" si="0"/>
        <v>183630.76350783039</v>
      </c>
    </row>
  </sheetData>
  <mergeCells count="3">
    <mergeCell ref="A1:J1"/>
    <mergeCell ref="A2:B2"/>
    <mergeCell ref="I2:J2"/>
  </mergeCells>
  <printOptions horizontalCentered="1"/>
  <pageMargins left="0.7" right="0.7" top="0.75" bottom="0.75" header="0.3" footer="0.3"/>
  <pageSetup paperSize="9" scale="7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"/>
  <sheetViews>
    <sheetView rightToLeft="1" tabSelected="1" workbookViewId="0">
      <selection activeCell="M6" sqref="M6"/>
    </sheetView>
  </sheetViews>
  <sheetFormatPr defaultColWidth="9" defaultRowHeight="27" customHeight="1"/>
  <cols>
    <col min="1" max="1" width="8" style="1" customWidth="1"/>
    <col min="2" max="2" width="12" style="1" customWidth="1"/>
    <col min="3" max="3" width="10.5703125" style="1" customWidth="1"/>
    <col min="4" max="4" width="10.85546875" style="1" customWidth="1"/>
    <col min="5" max="5" width="11" style="1" customWidth="1"/>
    <col min="6" max="6" width="11.140625" style="1" customWidth="1"/>
    <col min="7" max="7" width="10.5703125" style="1" customWidth="1"/>
    <col min="8" max="8" width="10.28515625" style="1" customWidth="1"/>
    <col min="9" max="9" width="12.140625" style="1" customWidth="1"/>
    <col min="10" max="10" width="12.28515625" style="1" customWidth="1"/>
    <col min="11" max="11" width="11.85546875" style="1" bestFit="1" customWidth="1"/>
    <col min="12" max="16384" width="9" style="1"/>
  </cols>
  <sheetData>
    <row r="1" spans="1:11" ht="21" customHeight="1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3" customFormat="1" ht="15.75">
      <c r="A2" s="15" t="s">
        <v>25</v>
      </c>
      <c r="B2" s="15"/>
      <c r="C2" s="2"/>
      <c r="I2" s="16" t="s">
        <v>2</v>
      </c>
      <c r="J2" s="16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7.25" customHeight="1">
      <c r="A5" s="7">
        <v>1992</v>
      </c>
      <c r="B5" s="18">
        <f>('[3]زراعة خاص'!B5+'[3]تعدين ومقالع خاص'!B5+'[3]صناعة تحويلية خاص'!B5+'[3]كهرباء خاص'!B5+'[3]بناء وتشييد خاص'!B5+'[3]تجارة خاص'!B5+'[3]نقل خاص'!B5+'[3]بنوك خاص'!B5+'[3]ملكية دور السكن'!B5+'[3]الخدمات الشخصية'!B5)/1000</f>
        <v>2.8947892677386378</v>
      </c>
      <c r="C5" s="18">
        <f>('[3]زراعة خاص'!C5+'[3]تعدين ومقالع خاص'!C5+'[3]صناعة تحويلية خاص'!C5+'[3]كهرباء خاص'!C5+'[3]بناء وتشييد خاص'!C5+'[3]تجارة خاص'!C5+'[3]نقل خاص'!C5+'[3]بنوك خاص'!C5+'[3]ملكية دور السكن'!C5+'[3]الخدمات الشخصية'!C5)/1000</f>
        <v>1.7713091089889284E-2</v>
      </c>
      <c r="D5" s="18">
        <f>('[3]زراعة خاص'!D5+'[3]تعدين ومقالع خاص'!D5+'[3]صناعة تحويلية خاص'!D5+'[3]كهرباء خاص'!D5+'[3]بناء وتشييد خاص'!D5+'[3]تجارة خاص'!D5+'[3]نقل خاص'!D5+'[3]بنوك خاص'!D5+'[3]ملكية دور السكن'!D5+'[3]الخدمات الشخصية'!D5)/1000</f>
        <v>4.7399316926101864E-4</v>
      </c>
      <c r="E5" s="18"/>
      <c r="F5" s="18"/>
      <c r="G5" s="18"/>
      <c r="H5" s="18"/>
      <c r="I5" s="18"/>
      <c r="J5" s="18">
        <f>B5+C5+D5+E5+F5+G5+H5+I5+1</f>
        <v>3.9129763519977883</v>
      </c>
    </row>
    <row r="6" spans="1:11" s="9" customFormat="1" ht="17.25" customHeight="1">
      <c r="A6" s="7">
        <v>1993</v>
      </c>
      <c r="B6" s="18">
        <f>('[3]زراعة خاص'!B6+'[3]تعدين ومقالع خاص'!B6+'[3]صناعة تحويلية خاص'!B6+'[3]كهرباء خاص'!B6+'[3]بناء وتشييد خاص'!B6+'[3]تجارة خاص'!B6+'[3]نقل خاص'!B6+'[3]بنوك خاص'!B6+'[3]ملكية دور السكن'!B6+'[3]الخدمات الشخصية'!B6)/1000</f>
        <v>29.002619498616642</v>
      </c>
      <c r="C6" s="18">
        <f>('[3]زراعة خاص'!C6+'[3]تعدين ومقالع خاص'!C6+'[3]صناعة تحويلية خاص'!C6+'[3]كهرباء خاص'!C6+'[3]بناء وتشييد خاص'!C6+'[3]تجارة خاص'!C6+'[3]نقل خاص'!C6+'[3]بنوك خاص'!C6+'[3]ملكية دور السكن'!C6+'[3]الخدمات الشخصية'!C6)/1000</f>
        <v>4.6926264542064319E-2</v>
      </c>
      <c r="D6" s="18">
        <f>('[3]زراعة خاص'!D6+'[3]تعدين ومقالع خاص'!D6+'[3]صناعة تحويلية خاص'!D6+'[3]كهرباء خاص'!D6+'[3]بناء وتشييد خاص'!D6+'[3]تجارة خاص'!D6+'[3]نقل خاص'!D6+'[3]بنوك خاص'!D6+'[3]ملكية دور السكن'!D6+'[3]الخدمات الشخصية'!D6)/1000</f>
        <v>2.1077325923277907E-3</v>
      </c>
      <c r="E6" s="18"/>
      <c r="F6" s="18"/>
      <c r="G6" s="18"/>
      <c r="H6" s="18"/>
      <c r="I6" s="18"/>
      <c r="J6" s="18">
        <f>B6+C6+D6+E6+F6+G6+H6+I6+1</f>
        <v>30.051653495751037</v>
      </c>
    </row>
    <row r="7" spans="1:11" s="9" customFormat="1" ht="17.25" customHeight="1">
      <c r="A7" s="7">
        <v>1994</v>
      </c>
      <c r="B7" s="18">
        <f>('[3]زراعة خاص'!B7+'[3]تعدين ومقالع خاص'!B7+'[3]صناعة تحويلية خاص'!B7+'[3]كهرباء خاص'!B7+'[3]بناء وتشييد خاص'!B7+'[3]تجارة خاص'!B7+'[3]نقل خاص'!B7+'[3]بنوك خاص'!B7+'[3]ملكية دور السكن'!B7+'[3]الخدمات الشخصية'!B7)/1000</f>
        <v>115.29289134239451</v>
      </c>
      <c r="C7" s="18">
        <f>('[3]زراعة خاص'!C7+'[3]تعدين ومقالع خاص'!C7+'[3]صناعة تحويلية خاص'!C7+'[3]كهرباء خاص'!C7+'[3]بناء وتشييد خاص'!C7+'[3]تجارة خاص'!C7+'[3]نقل خاص'!C7+'[3]بنوك خاص'!C7+'[3]ملكية دور السكن'!C7+'[3]الخدمات الشخصية'!C7)/1000</f>
        <v>0.10516989247519928</v>
      </c>
      <c r="D7" s="18">
        <f>('[3]زراعة خاص'!D7+'[3]تعدين ومقالع خاص'!D7+'[3]صناعة تحويلية خاص'!D7+'[3]كهرباء خاص'!D7+'[3]بناء وتشييد خاص'!D7+'[3]تجارة خاص'!D7+'[3]نقل خاص'!D7+'[3]بنوك خاص'!D7+'[3]ملكية دور السكن'!D7+'[3]الخدمات الشخصية'!D7)/1000</f>
        <v>2.5260004809807106E-3</v>
      </c>
      <c r="E7" s="18"/>
      <c r="F7" s="18"/>
      <c r="G7" s="18"/>
      <c r="H7" s="18"/>
      <c r="I7" s="18"/>
      <c r="J7" s="18">
        <f t="shared" ref="J7:J29" si="0">B7+C7+D7+E7+F7+G7+H7+I7</f>
        <v>115.4005872353507</v>
      </c>
    </row>
    <row r="8" spans="1:11" s="9" customFormat="1" ht="17.25" customHeight="1">
      <c r="A8" s="7">
        <v>1995</v>
      </c>
      <c r="B8" s="18">
        <f>('[3]زراعة خاص'!B8+'[3]تعدين ومقالع خاص'!B8+'[3]صناعة تحويلية خاص'!B8+'[3]كهرباء خاص'!B8+'[3]بناء وتشييد خاص'!B8+'[3]تجارة خاص'!B8+'[3]نقل خاص'!B8+'[3]بنوك خاص'!B8+'[3]ملكية دور السكن'!B8+'[3]الخدمات الشخصية'!B8)/1000</f>
        <v>219.48739055517575</v>
      </c>
      <c r="C8" s="18">
        <f>('[3]زراعة خاص'!C8+'[3]تعدين ومقالع خاص'!C8+'[3]صناعة تحويلية خاص'!C8+'[3]كهرباء خاص'!C8+'[3]بناء وتشييد خاص'!C8+'[3]تجارة خاص'!C8+'[3]نقل خاص'!C8+'[3]بنوك خاص'!C8+'[3]ملكية دور السكن'!C8+'[3]الخدمات الشخصية'!C8)/1000</f>
        <v>0.25237699327770824</v>
      </c>
      <c r="D8" s="18">
        <f>('[3]زراعة خاص'!D8+'[3]تعدين ومقالع خاص'!D8+'[3]صناعة تحويلية خاص'!D8+'[3]كهرباء خاص'!D8+'[3]بناء وتشييد خاص'!D8+'[3]تجارة خاص'!D8+'[3]نقل خاص'!D8+'[3]بنوك خاص'!D8+'[3]ملكية دور السكن'!D8+'[3]الخدمات الشخصية'!D8)/1000</f>
        <v>2.9554245544310223E-3</v>
      </c>
      <c r="E8" s="18"/>
      <c r="F8" s="18"/>
      <c r="G8" s="18"/>
      <c r="H8" s="18"/>
      <c r="I8" s="18"/>
      <c r="J8" s="18">
        <f>B8+C8+D8+E8+F8+G8+H8+I8+1</f>
        <v>220.74272297300791</v>
      </c>
    </row>
    <row r="9" spans="1:11" s="9" customFormat="1" ht="17.25" customHeight="1">
      <c r="A9" s="7">
        <v>1996</v>
      </c>
      <c r="B9" s="18">
        <f>('[3]زراعة خاص'!B9+'[3]تعدين ومقالع خاص'!B9+'[3]صناعة تحويلية خاص'!B9+'[3]كهرباء خاص'!B9+'[3]بناء وتشييد خاص'!B9+'[3]تجارة خاص'!B9+'[3]نقل خاص'!B9+'[3]بنوك خاص'!B9+'[3]ملكية دور السكن'!B9+'[3]الخدمات الشخصية'!B9)/1000</f>
        <v>213.48865231802253</v>
      </c>
      <c r="C9" s="18">
        <f>('[3]زراعة خاص'!C9+'[3]تعدين ومقالع خاص'!C9+'[3]صناعة تحويلية خاص'!C9+'[3]كهرباء خاص'!C9+'[3]بناء وتشييد خاص'!C9+'[3]تجارة خاص'!C9+'[3]نقل خاص'!C9+'[3]بنوك خاص'!C9+'[3]ملكية دور السكن'!C9+'[3]الخدمات الشخصية'!C9)/1000</f>
        <v>0.78805205623017005</v>
      </c>
      <c r="D9" s="18">
        <f>('[3]زراعة خاص'!D9+'[3]تعدين ومقالع خاص'!D9+'[3]صناعة تحويلية خاص'!D9+'[3]كهرباء خاص'!D9+'[3]بناء وتشييد خاص'!D9+'[3]تجارة خاص'!D9+'[3]نقل خاص'!D9+'[3]بنوك خاص'!D9+'[3]ملكية دور السكن'!D9+'[3]الخدمات الشخصية'!D9)/1000</f>
        <v>3.958206487445771E-3</v>
      </c>
      <c r="E9" s="18"/>
      <c r="F9" s="18"/>
      <c r="G9" s="18"/>
      <c r="H9" s="18"/>
      <c r="I9" s="18"/>
      <c r="J9" s="18">
        <f t="shared" si="0"/>
        <v>214.28066258074014</v>
      </c>
    </row>
    <row r="10" spans="1:11" s="9" customFormat="1" ht="17.25" customHeight="1">
      <c r="A10" s="7">
        <v>1997</v>
      </c>
      <c r="B10" s="18">
        <f>('[3]زراعة خاص'!B10+'[3]تعدين ومقالع خاص'!B10+'[3]صناعة تحويلية خاص'!B10+'[3]كهرباء خاص'!B10+'[3]بناء وتشييد خاص'!B10+'[3]تجارة خاص'!B10+'[3]نقل خاص'!B10+'[3]بنوك خاص'!B10+'[3]ملكية دور السكن'!B10+'[3]الخدمات الشخصية'!B10)/1000</f>
        <v>314.71927480120542</v>
      </c>
      <c r="C10" s="18">
        <f>('[3]زراعة خاص'!C10+'[3]تعدين ومقالع خاص'!C10+'[3]صناعة تحويلية خاص'!C10+'[3]كهرباء خاص'!C10+'[3]بناء وتشييد خاص'!C10+'[3]تجارة خاص'!C10+'[3]نقل خاص'!C10+'[3]بنوك خاص'!C10+'[3]ملكية دور السكن'!C10+'[3]الخدمات الشخصية'!C10)/1000</f>
        <v>1.4201323694281096</v>
      </c>
      <c r="D10" s="18">
        <f>('[3]زراعة خاص'!D10+'[3]تعدين ومقالع خاص'!D10+'[3]صناعة تحويلية خاص'!D10+'[3]كهرباء خاص'!D10+'[3]بناء وتشييد خاص'!D10+'[3]تجارة خاص'!D10+'[3]نقل خاص'!D10+'[3]بنوك خاص'!D10+'[3]ملكية دور السكن'!D10+'[3]الخدمات الشخصية'!D10)/1000</f>
        <v>6.1098717615840955E-3</v>
      </c>
      <c r="E10" s="18"/>
      <c r="F10" s="18"/>
      <c r="G10" s="18"/>
      <c r="H10" s="18"/>
      <c r="I10" s="18"/>
      <c r="J10" s="18">
        <f>B10+C10+D10+E10+F10+G10+H10+I10-1</f>
        <v>315.14551704239511</v>
      </c>
    </row>
    <row r="11" spans="1:11" s="9" customFormat="1" ht="17.25" customHeight="1">
      <c r="A11" s="7">
        <v>1998</v>
      </c>
      <c r="B11" s="18">
        <f>('[3]زراعة خاص'!B11+'[3]تعدين ومقالع خاص'!B11+'[3]صناعة تحويلية خاص'!B11+'[3]كهرباء خاص'!B11+'[3]بناء وتشييد خاص'!B11+'[3]تجارة خاص'!B11+'[3]نقل خاص'!B11+'[3]بنوك خاص'!B11+'[3]ملكية دور السكن'!B11+'[3]الخدمات الشخصية'!B11)/1000</f>
        <v>570.66267139190347</v>
      </c>
      <c r="C11" s="18">
        <f>('[3]زراعة خاص'!C11+'[3]تعدين ومقالع خاص'!C11+'[3]صناعة تحويلية خاص'!C11+'[3]كهرباء خاص'!C11+'[3]بناء وتشييد خاص'!C11+'[3]تجارة خاص'!C11+'[3]نقل خاص'!C11+'[3]بنوك خاص'!C11+'[3]ملكية دور السكن'!C11+'[3]الخدمات الشخصية'!C11)/1000</f>
        <v>2.2374005106111352</v>
      </c>
      <c r="D11" s="18">
        <f>('[3]زراعة خاص'!D11+'[3]تعدين ومقالع خاص'!D11+'[3]صناعة تحويلية خاص'!D11+'[3]كهرباء خاص'!D11+'[3]بناء وتشييد خاص'!D11+'[3]تجارة خاص'!D11+'[3]نقل خاص'!D11+'[3]بنوك خاص'!D11+'[3]ملكية دور السكن'!D11+'[3]الخدمات الشخصية'!D11)/1000</f>
        <v>9.1834098085664308E-3</v>
      </c>
      <c r="E11" s="18"/>
      <c r="F11" s="18"/>
      <c r="G11" s="18"/>
      <c r="H11" s="18"/>
      <c r="I11" s="18"/>
      <c r="J11" s="18">
        <f t="shared" si="0"/>
        <v>572.90925531232313</v>
      </c>
    </row>
    <row r="12" spans="1:11" s="9" customFormat="1" ht="17.25" customHeight="1">
      <c r="A12" s="7">
        <v>1999</v>
      </c>
      <c r="B12" s="18">
        <f>('[3]زراعة خاص'!B12+'[3]تعدين ومقالع خاص'!B12+'[3]صناعة تحويلية خاص'!B12+'[3]كهرباء خاص'!B12+'[3]بناء وتشييد خاص'!B12+'[3]تجارة خاص'!B12+'[3]نقل خاص'!B12+'[3]بنوك خاص'!B12+'[3]ملكية دور السكن'!B12+'[3]الخدمات الشخصية'!B12)/1000</f>
        <v>954.63423207596236</v>
      </c>
      <c r="C12" s="18">
        <f>('[3]زراعة خاص'!C12+'[3]تعدين ومقالع خاص'!C12+'[3]صناعة تحويلية خاص'!C12+'[3]كهرباء خاص'!C12+'[3]بناء وتشييد خاص'!C12+'[3]تجارة خاص'!C12+'[3]نقل خاص'!C12+'[3]بنوك خاص'!C12+'[3]ملكية دور السكن'!C12+'[3]الخدمات الشخصية'!C12)/1000</f>
        <v>3.5033753654957325</v>
      </c>
      <c r="D12" s="18">
        <f>('[3]زراعة خاص'!D12+'[3]تعدين ومقالع خاص'!D12+'[3]صناعة تحويلية خاص'!D12+'[3]كهرباء خاص'!D12+'[3]بناء وتشييد خاص'!D12+'[3]تجارة خاص'!D12+'[3]نقل خاص'!D12+'[3]بنوك خاص'!D12+'[3]ملكية دور السكن'!D12+'[3]الخدمات الشخصية'!D12)/1000</f>
        <v>3.4398808175481972E-2</v>
      </c>
      <c r="E12" s="18"/>
      <c r="F12" s="18"/>
      <c r="G12" s="18"/>
      <c r="H12" s="18"/>
      <c r="I12" s="18"/>
      <c r="J12" s="18">
        <f t="shared" si="0"/>
        <v>958.17200624963357</v>
      </c>
    </row>
    <row r="13" spans="1:11" s="9" customFormat="1" ht="17.25" customHeight="1">
      <c r="A13" s="7">
        <v>2000</v>
      </c>
      <c r="B13" s="18">
        <f>('[3]زراعة خاص'!B13+'[3]تعدين ومقالع خاص'!B13+'[3]صناعة تحويلية خاص'!B13+'[3]كهرباء خاص'!B13+'[3]بناء وتشييد خاص'!B13+'[3]تجارة خاص'!B13+'[3]نقل خاص'!B13+'[3]بنوك خاص'!B13+'[3]ملكية دور السكن'!B13+'[3]الخدمات الشخصية'!B13)/1000</f>
        <v>1560.7208423667823</v>
      </c>
      <c r="C13" s="18">
        <f>('[3]زراعة خاص'!C13+'[3]تعدين ومقالع خاص'!C13+'[3]صناعة تحويلية خاص'!C13+'[3]كهرباء خاص'!C13+'[3]بناء وتشييد خاص'!C13+'[3]تجارة خاص'!C13+'[3]نقل خاص'!C13+'[3]بنوك خاص'!C13+'[3]ملكية دور السكن'!C13+'[3]الخدمات الشخصية'!C13)/1000</f>
        <v>5.1322128792295096</v>
      </c>
      <c r="D13" s="18">
        <f>('[3]زراعة خاص'!D13+'[3]تعدين ومقالع خاص'!D13+'[3]صناعة تحويلية خاص'!D13+'[3]كهرباء خاص'!D13+'[3]بناء وتشييد خاص'!D13+'[3]تجارة خاص'!D13+'[3]نقل خاص'!D13+'[3]بنوك خاص'!D13+'[3]ملكية دور السكن'!D13+'[3]الخدمات الشخصية'!D13)/1000</f>
        <v>0.11392349009728629</v>
      </c>
      <c r="E13" s="18"/>
      <c r="F13" s="18"/>
      <c r="G13" s="18"/>
      <c r="H13" s="18"/>
      <c r="I13" s="18"/>
      <c r="J13" s="18">
        <f t="shared" si="0"/>
        <v>1565.966978736109</v>
      </c>
    </row>
    <row r="14" spans="1:11" s="9" customFormat="1" ht="17.25" customHeight="1">
      <c r="A14" s="7">
        <v>2001</v>
      </c>
      <c r="B14" s="18">
        <f>('[3]زراعة خاص'!B14+'[3]تعدين ومقالع خاص'!B14+'[3]صناعة تحويلية خاص'!B14+'[3]كهرباء خاص'!B14+'[3]بناء وتشييد خاص'!B14+'[3]تجارة خاص'!B14+'[3]نقل خاص'!B14+'[3]بنوك خاص'!B14+'[3]ملكية دور السكن'!B14+'[3]الخدمات الشخصية'!B14)/1000</f>
        <v>2487.0670906958949</v>
      </c>
      <c r="C14" s="18">
        <f>('[3]زراعة خاص'!C14+'[3]تعدين ومقالع خاص'!C14+'[3]صناعة تحويلية خاص'!C14+'[3]كهرباء خاص'!C14+'[3]بناء وتشييد خاص'!C14+'[3]تجارة خاص'!C14+'[3]نقل خاص'!C14+'[3]بنوك خاص'!C14+'[3]ملكية دور السكن'!C14+'[3]الخدمات الشخصية'!C14)/1000</f>
        <v>8.1626360761136088</v>
      </c>
      <c r="D14" s="18">
        <f>('[3]زراعة خاص'!D14+'[3]تعدين ومقالع خاص'!D14+'[3]صناعة تحويلية خاص'!D14+'[3]كهرباء خاص'!D14+'[3]بناء وتشييد خاص'!D14+'[3]تجارة خاص'!D14+'[3]نقل خاص'!D14+'[3]بنوك خاص'!D14+'[3]ملكية دور السكن'!D14+'[3]الخدمات الشخصية'!D14)/1000</f>
        <v>0.19913914543554317</v>
      </c>
      <c r="E14" s="18"/>
      <c r="F14" s="18"/>
      <c r="G14" s="18"/>
      <c r="H14" s="18"/>
      <c r="I14" s="18"/>
      <c r="J14" s="18">
        <f t="shared" si="0"/>
        <v>2495.4288659174445</v>
      </c>
      <c r="K14" s="10"/>
    </row>
    <row r="15" spans="1:11" s="9" customFormat="1" ht="17.25" customHeight="1">
      <c r="A15" s="7">
        <v>2002</v>
      </c>
      <c r="B15" s="18">
        <f>('[3]زراعة خاص'!B15+'[3]تعدين ومقالع خاص'!B15+'[3]صناعة تحويلية خاص'!B15+'[3]كهرباء خاص'!B15+'[3]بناء وتشييد خاص'!B15+'[3]تجارة خاص'!B15+'[3]نقل خاص'!B15+'[3]بنوك خاص'!B15+'[3]ملكية دور السكن'!B15+'[3]الخدمات الشخصية'!B15)/1000</f>
        <v>4150.9286037311949</v>
      </c>
      <c r="C15" s="18">
        <f>('[3]زراعة خاص'!C15+'[3]تعدين ومقالع خاص'!C15+'[3]صناعة تحويلية خاص'!C15+'[3]كهرباء خاص'!C15+'[3]بناء وتشييد خاص'!C15+'[3]تجارة خاص'!C15+'[3]نقل خاص'!C15+'[3]بنوك خاص'!C15+'[3]ملكية دور السكن'!C15+'[3]الخدمات الشخصية'!C15)/1000</f>
        <v>15.424836522776253</v>
      </c>
      <c r="D15" s="18">
        <f>('[3]زراعة خاص'!D15+'[3]تعدين ومقالع خاص'!D15+'[3]صناعة تحويلية خاص'!D15+'[3]كهرباء خاص'!D15+'[3]بناء وتشييد خاص'!D15+'[3]تجارة خاص'!D15+'[3]نقل خاص'!D15+'[3]بنوك خاص'!D15+'[3]ملكية دور السكن'!D15+'[3]الخدمات الشخصية'!D15)/1000</f>
        <v>0.27999719878697654</v>
      </c>
      <c r="E15" s="18"/>
      <c r="F15" s="18"/>
      <c r="G15" s="18"/>
      <c r="H15" s="18"/>
      <c r="I15" s="18"/>
      <c r="J15" s="18">
        <f t="shared" si="0"/>
        <v>4166.6334374527578</v>
      </c>
      <c r="K15" s="10"/>
    </row>
    <row r="16" spans="1:11" s="9" customFormat="1" ht="17.25" customHeight="1">
      <c r="A16" s="7">
        <v>2003</v>
      </c>
      <c r="B16" s="18">
        <f>('[3]زراعة خاص'!B16+'[3]تعدين ومقالع خاص'!B16+'[3]صناعة تحويلية خاص'!B16+'[3]كهرباء خاص'!B16+'[3]بناء وتشييد خاص'!B16+'[3]تجارة خاص'!B16+'[3]نقل خاص'!B16+'[3]بنوك خاص'!B16+'[3]ملكية دور السكن'!B16+'[3]الخدمات الشخصية'!B16)/1000</f>
        <v>3965.9866862062927</v>
      </c>
      <c r="C16" s="18">
        <f>('[3]زراعة خاص'!C16+'[3]تعدين ومقالع خاص'!C16+'[3]صناعة تحويلية خاص'!C16+'[3]كهرباء خاص'!C16+'[3]بناء وتشييد خاص'!C16+'[3]تجارة خاص'!C16+'[3]نقل خاص'!C16+'[3]بنوك خاص'!C16+'[3]ملكية دور السكن'!C16+'[3]الخدمات الشخصية'!C16)/1000</f>
        <v>14.742151470758422</v>
      </c>
      <c r="D16" s="18">
        <f>('[3]زراعة خاص'!D16+'[3]تعدين ومقالع خاص'!D16+'[3]صناعة تحويلية خاص'!D16+'[3]كهرباء خاص'!D16+'[3]بناء وتشييد خاص'!D16+'[3]تجارة خاص'!D16+'[3]نقل خاص'!D16+'[3]بنوك خاص'!D16+'[3]ملكية دور السكن'!D16+'[3]الخدمات الشخصية'!D16)/1000</f>
        <v>0.26765650676522901</v>
      </c>
      <c r="E16" s="18"/>
      <c r="F16" s="18"/>
      <c r="G16" s="18"/>
      <c r="H16" s="18"/>
      <c r="I16" s="18"/>
      <c r="J16" s="18">
        <f t="shared" si="0"/>
        <v>3980.9964941838166</v>
      </c>
      <c r="K16" s="10"/>
    </row>
    <row r="17" spans="1:11" s="9" customFormat="1" ht="17.25" customHeight="1">
      <c r="A17" s="7">
        <v>2004</v>
      </c>
      <c r="B17" s="18">
        <f>('[3]زراعة خاص'!B17+'[3]تعدين ومقالع خاص'!B17+'[3]صناعة تحويلية خاص'!B17+'[3]كهرباء خاص'!B17+'[3]بناء وتشييد خاص'!B17+'[3]تجارة خاص'!B17+'[3]نقل خاص'!B17+'[3]بنوك خاص'!B17+'[3]ملكية دور السكن'!B17+'[3]الخدمات الشخصية'!B17)/1000</f>
        <v>4059.4761801057221</v>
      </c>
      <c r="C17" s="18">
        <f>('[3]زراعة خاص'!C17+'[3]تعدين ومقالع خاص'!C17+'[3]صناعة تحويلية خاص'!C17+'[3]كهرباء خاص'!C17+'[3]بناء وتشييد خاص'!C17+'[3]تجارة خاص'!C17+'[3]نقل خاص'!C17+'[3]بنوك خاص'!C17+'[3]ملكية دور السكن'!C17+'[3]الخدمات الشخصية'!C17)/1000</f>
        <v>17.818850745162781</v>
      </c>
      <c r="D17" s="18">
        <f>('[3]زراعة خاص'!D17+'[3]تعدين ومقالع خاص'!D17+'[3]صناعة تحويلية خاص'!D17+'[3]كهرباء خاص'!D17+'[3]بناء وتشييد خاص'!D17+'[3]تجارة خاص'!D17+'[3]نقل خاص'!D17+'[3]بنوك خاص'!D17+'[3]ملكية دور السكن'!D17+'[3]الخدمات الشخصية'!D17)/1000</f>
        <v>0.25645488737175648</v>
      </c>
      <c r="E17" s="18"/>
      <c r="F17" s="18"/>
      <c r="G17" s="18"/>
      <c r="H17" s="18"/>
      <c r="I17" s="18"/>
      <c r="J17" s="18">
        <f t="shared" si="0"/>
        <v>4077.5514857382564</v>
      </c>
      <c r="K17" s="10"/>
    </row>
    <row r="18" spans="1:11" s="9" customFormat="1" ht="17.25" customHeight="1">
      <c r="A18" s="7">
        <v>2005</v>
      </c>
      <c r="B18" s="18">
        <f>('[3]زراعة خاص'!B18+'[3]تعدين ومقالع خاص'!B18+'[3]صناعة تحويلية خاص'!B18+'[3]كهرباء خاص'!B18+'[3]بناء وتشييد خاص'!B18+'[3]تجارة خاص'!B18+'[3]نقل خاص'!B18+'[3]بنوك خاص'!B18+'[3]ملكية دور السكن'!B18+'[3]الخدمات الشخصية'!B18)/1000</f>
        <v>4461.3276468388513</v>
      </c>
      <c r="C18" s="18">
        <f>('[3]زراعة خاص'!C18+'[3]تعدين ومقالع خاص'!C18+'[3]صناعة تحويلية خاص'!C18+'[3]كهرباء خاص'!C18+'[3]بناء وتشييد خاص'!C18+'[3]تجارة خاص'!C18+'[3]نقل خاص'!C18+'[3]بنوك خاص'!C18+'[3]ملكية دور السكن'!C18+'[3]الخدمات الشخصية'!C18)/1000</f>
        <v>29.819440207652125</v>
      </c>
      <c r="D18" s="18">
        <f>('[3]زراعة خاص'!D18+'[3]تعدين ومقالع خاص'!D18+'[3]صناعة تحويلية خاص'!D18+'[3]كهرباء خاص'!D18+'[3]بناء وتشييد خاص'!D18+'[3]تجارة خاص'!D18+'[3]نقل خاص'!D18+'[3]بنوك خاص'!D18+'[3]ملكية دور السكن'!D18+'[3]الخدمات الشخصية'!D18)/1000</f>
        <v>0.24584099741926532</v>
      </c>
      <c r="E18" s="18"/>
      <c r="F18" s="18"/>
      <c r="G18" s="18"/>
      <c r="H18" s="18"/>
      <c r="I18" s="18"/>
      <c r="J18" s="18">
        <f t="shared" si="0"/>
        <v>4491.3929280439233</v>
      </c>
      <c r="K18" s="10"/>
    </row>
    <row r="19" spans="1:11" s="9" customFormat="1" ht="17.25" customHeight="1">
      <c r="A19" s="7">
        <v>2006</v>
      </c>
      <c r="B19" s="18">
        <f>('[3]زراعة خاص'!B19+'[3]تعدين ومقالع خاص'!B19+'[3]صناعة تحويلية خاص'!B19+'[3]كهرباء خاص'!B19+'[3]بناء وتشييد خاص'!B19+'[3]تجارة خاص'!B19+'[3]نقل خاص'!B19+'[3]بنوك خاص'!B19+'[3]ملكية دور السكن'!B19+'[3]الخدمات الشخصية'!B19)/1000</f>
        <v>5175.1102473415995</v>
      </c>
      <c r="C19" s="18">
        <f>('[3]زراعة خاص'!C19+'[3]تعدين ومقالع خاص'!C19+'[3]صناعة تحويلية خاص'!C19+'[3]كهرباء خاص'!C19+'[3]بناء وتشييد خاص'!C19+'[3]تجارة خاص'!C19+'[3]نقل خاص'!C19+'[3]بنوك خاص'!C19+'[3]ملكية دور السكن'!C19+'[3]الخدمات الشخصية'!C19)/1000</f>
        <v>39.073347184943067</v>
      </c>
      <c r="D19" s="18">
        <f>('[3]زراعة خاص'!D19+'[3]تعدين ومقالع خاص'!D19+'[3]صناعة تحويلية خاص'!D19+'[3]كهرباء خاص'!D19+'[3]بناء وتشييد خاص'!D19+'[3]تجارة خاص'!D19+'[3]نقل خاص'!D19+'[3]بنوك خاص'!D19+'[3]ملكية دور السكن'!D19+'[3]الخدمات الشخصية'!D19)/1000</f>
        <v>0.25286533962400914</v>
      </c>
      <c r="E19" s="18"/>
      <c r="F19" s="18"/>
      <c r="G19" s="18"/>
      <c r="H19" s="18"/>
      <c r="I19" s="18"/>
      <c r="J19" s="18">
        <f>B19+C19+D19+E19+F19+G19+H19+I19-1</f>
        <v>5213.4364598661668</v>
      </c>
      <c r="K19" s="10"/>
    </row>
    <row r="20" spans="1:11" s="9" customFormat="1" ht="17.25" customHeight="1">
      <c r="A20" s="7">
        <v>2007</v>
      </c>
      <c r="B20" s="18">
        <f>('[3]زراعة خاص'!B20+'[3]تعدين ومقالع خاص'!B20+'[3]صناعة تحويلية خاص'!B20+'[3]كهرباء خاص'!B20+'[3]بناء وتشييد خاص'!B20+'[3]تجارة خاص'!B20+'[3]نقل خاص'!B20+'[3]بنوك خاص'!B20+'[3]ملكية دور السكن'!B20+'[3]الخدمات الشخصية'!B20)/1000</f>
        <v>5518.1346041145043</v>
      </c>
      <c r="C20" s="18">
        <f>('[3]زراعة خاص'!C20+'[3]تعدين ومقالع خاص'!C20+'[3]صناعة تحويلية خاص'!C20+'[3]كهرباء خاص'!C20+'[3]بناء وتشييد خاص'!C20+'[3]تجارة خاص'!C20+'[3]نقل خاص'!C20+'[3]بنوك خاص'!C20+'[3]ملكية دور السكن'!C20+'[3]الخدمات الشخصية'!C20)/1000</f>
        <v>64.478008923019374</v>
      </c>
      <c r="D20" s="18">
        <f>('[3]زراعة خاص'!D20+'[3]تعدين ومقالع خاص'!D20+'[3]صناعة تحويلية خاص'!D20+'[3]كهرباء خاص'!D20+'[3]بناء وتشييد خاص'!D20+'[3]تجارة خاص'!D20+'[3]نقل خاص'!D20+'[3]بنوك خاص'!D20+'[3]ملكية دور السكن'!D20+'[3]الخدمات الشخصية'!D20)/1000</f>
        <v>0.37065426192252282</v>
      </c>
      <c r="E20" s="18">
        <f>('[3]زراعة خاص'!E20+'[3]تعدين ومقالع خاص'!E20+'[3]صناعة تحويلية خاص'!E20+'[3]كهرباء خاص'!E20+'[3]بناء وتشييد خاص'!E20+'[3]تجارة خاص'!E20+'[3]نقل خاص'!E20+'[3]بنوك خاص'!E20+'[3]ملكية دور السكن'!E20+'[3]الخدمات الشخصية'!E20)/1000</f>
        <v>6.0917100955640331</v>
      </c>
      <c r="F20" s="18">
        <f>('[3]زراعة خاص'!F20+'[3]تعدين ومقالع خاص'!F20+'[3]صناعة تحويلية خاص'!F20+'[3]كهرباء خاص'!F20+'[3]بناء وتشييد خاص'!F20+'[3]تجارة خاص'!F20+'[3]نقل خاص'!F20+'[3]بنوك خاص'!F20+'[3]ملكية دور السكن'!F20+'[3]الخدمات الشخصية'!F20)/1000</f>
        <v>2.4620435100199956</v>
      </c>
      <c r="G20" s="18">
        <f>('[3]زراعة خاص'!G20+'[3]تعدين ومقالع خاص'!G20+'[3]صناعة تحويلية خاص'!G20+'[3]كهرباء خاص'!G20+'[3]بناء وتشييد خاص'!G20+'[3]تجارة خاص'!G20+'[3]نقل خاص'!G20+'[3]بنوك خاص'!G20+'[3]ملكية دور السكن'!G20+'[3]الخدمات الشخصية'!G20)/1000</f>
        <v>0.44482292002407858</v>
      </c>
      <c r="H20" s="18">
        <f>('[3]زراعة خاص'!H20+'[3]تعدين ومقالع خاص'!H20+'[3]صناعة تحويلية خاص'!H20+'[3]كهرباء خاص'!H20+'[3]بناء وتشييد خاص'!H20+'[3]تجارة خاص'!H20+'[3]نقل خاص'!H20+'[3]بنوك خاص'!H20+'[3]ملكية دور السكن'!H20+'[3]الخدمات الشخصية'!H20)/1000</f>
        <v>0</v>
      </c>
      <c r="I20" s="18">
        <f>('[3]زراعة خاص'!I20+'[3]تعدين ومقالع خاص'!I20+'[3]صناعة تحويلية خاص'!I20+'[3]كهرباء خاص'!I20+'[3]بناء وتشييد خاص'!I20+'[3]تجارة خاص'!I20+'[3]نقل خاص'!I20+'[3]بنوك خاص'!I20+'[3]ملكية دور السكن'!I20+'[3]الخدمات الشخصية'!I20)/1000</f>
        <v>0</v>
      </c>
      <c r="J20" s="18">
        <f t="shared" si="0"/>
        <v>5591.9818438250541</v>
      </c>
      <c r="K20" s="10"/>
    </row>
    <row r="21" spans="1:11" s="9" customFormat="1" ht="17.25" customHeight="1">
      <c r="A21" s="7">
        <v>2008</v>
      </c>
      <c r="B21" s="18">
        <f>('[3]زراعة خاص'!B21+'[3]تعدين ومقالع خاص'!B21+'[3]صناعة تحويلية خاص'!B21+'[3]كهرباء خاص'!B21+'[3]بناء وتشييد خاص'!B21+'[3]تجارة خاص'!B21+'[3]نقل خاص'!B21+'[3]بنوك خاص'!B21+'[3]ملكية دور السكن'!B21+'[3]الخدمات الشخصية'!B21)/1000</f>
        <v>5864.4854695674721</v>
      </c>
      <c r="C21" s="18">
        <f>('[3]زراعة خاص'!C21+'[3]تعدين ومقالع خاص'!C21+'[3]صناعة تحويلية خاص'!C21+'[3]كهرباء خاص'!C21+'[3]بناء وتشييد خاص'!C21+'[3]تجارة خاص'!C21+'[3]نقل خاص'!C21+'[3]بنوك خاص'!C21+'[3]ملكية دور السكن'!C21+'[3]الخدمات الشخصية'!C21)/1000</f>
        <v>81.002888130290643</v>
      </c>
      <c r="D21" s="18">
        <f>('[3]زراعة خاص'!D21+'[3]تعدين ومقالع خاص'!D21+'[3]صناعة تحويلية خاص'!D21+'[3]كهرباء خاص'!D21+'[3]بناء وتشييد خاص'!D21+'[3]تجارة خاص'!D21+'[3]نقل خاص'!D21+'[3]بنوك خاص'!D21+'[3]ملكية دور السكن'!D21+'[3]الخدمات الشخصية'!D21)/1000</f>
        <v>2.5625037630356347</v>
      </c>
      <c r="E21" s="18">
        <f>('[3]زراعة خاص'!E21+'[3]تعدين ومقالع خاص'!E21+'[3]صناعة تحويلية خاص'!E21+'[3]كهرباء خاص'!E21+'[3]بناء وتشييد خاص'!E21+'[3]تجارة خاص'!E21+'[3]نقل خاص'!E21+'[3]بنوك خاص'!E21+'[3]ملكية دور السكن'!E21+'[3]الخدمات الشخصية'!E21)/1000</f>
        <v>18.386116925489063</v>
      </c>
      <c r="F21" s="18">
        <f>('[3]زراعة خاص'!F21+'[3]تعدين ومقالع خاص'!F21+'[3]صناعة تحويلية خاص'!F21+'[3]كهرباء خاص'!F21+'[3]بناء وتشييد خاص'!F21+'[3]تجارة خاص'!F21+'[3]نقل خاص'!F21+'[3]بنوك خاص'!F21+'[3]ملكية دور السكن'!F21+'[3]الخدمات الشخصية'!F21)/1000</f>
        <v>8.3155794739450215</v>
      </c>
      <c r="G21" s="18">
        <f>('[3]زراعة خاص'!G21+'[3]تعدين ومقالع خاص'!G21+'[3]صناعة تحويلية خاص'!G21+'[3]كهرباء خاص'!G21+'[3]بناء وتشييد خاص'!G21+'[3]تجارة خاص'!G21+'[3]نقل خاص'!G21+'[3]بنوك خاص'!G21+'[3]ملكية دور السكن'!G21+'[3]الخدمات الشخصية'!G21)/1000</f>
        <v>2.0278358053612187</v>
      </c>
      <c r="H21" s="18">
        <f>('[3]زراعة خاص'!H21+'[3]تعدين ومقالع خاص'!H21+'[3]صناعة تحويلية خاص'!H21+'[3]كهرباء خاص'!H21+'[3]بناء وتشييد خاص'!H21+'[3]تجارة خاص'!H21+'[3]نقل خاص'!H21+'[3]بنوك خاص'!H21+'[3]ملكية دور السكن'!H21+'[3]الخدمات الشخصية'!H21)/1000</f>
        <v>0</v>
      </c>
      <c r="I21" s="18">
        <f>('[3]زراعة خاص'!I21+'[3]تعدين ومقالع خاص'!I21+'[3]صناعة تحويلية خاص'!I21+'[3]كهرباء خاص'!I21+'[3]بناء وتشييد خاص'!I21+'[3]تجارة خاص'!I21+'[3]نقل خاص'!I21+'[3]بنوك خاص'!I21+'[3]ملكية دور السكن'!I21+'[3]الخدمات الشخصية'!I21)/1000</f>
        <v>0</v>
      </c>
      <c r="J21" s="18">
        <f t="shared" si="0"/>
        <v>5976.7803936655928</v>
      </c>
      <c r="K21" s="10"/>
    </row>
    <row r="22" spans="1:11" s="9" customFormat="1" ht="17.25" customHeight="1">
      <c r="A22" s="7">
        <v>2009</v>
      </c>
      <c r="B22" s="18">
        <f>('[3]زراعة خاص'!B22+'[3]تعدين ومقالع خاص'!B22+'[3]صناعة تحويلية خاص'!B22+'[3]كهرباء خاص'!B22+'[3]بناء وتشييد خاص'!B22+'[3]تجارة خاص'!B22+'[3]نقل خاص'!B22+'[3]بنوك خاص'!B22+'[3]ملكية دور السكن'!B22+'[3]الخدمات الشخصية'!B22)/1000</f>
        <v>6540.7234292351213</v>
      </c>
      <c r="C22" s="18">
        <f>('[3]زراعة خاص'!C22+'[3]تعدين ومقالع خاص'!C22+'[3]صناعة تحويلية خاص'!C22+'[3]كهرباء خاص'!C22+'[3]بناء وتشييد خاص'!C22+'[3]تجارة خاص'!C22+'[3]نقل خاص'!C22+'[3]بنوك خاص'!C22+'[3]ملكية دور السكن'!C22+'[3]الخدمات الشخصية'!C22)/1000</f>
        <v>133.14234083456287</v>
      </c>
      <c r="D22" s="18">
        <f>('[3]زراعة خاص'!D22+'[3]تعدين ومقالع خاص'!D22+'[3]صناعة تحويلية خاص'!D22+'[3]كهرباء خاص'!D22+'[3]بناء وتشييد خاص'!D22+'[3]تجارة خاص'!D22+'[3]نقل خاص'!D22+'[3]بنوك خاص'!D22+'[3]ملكية دور السكن'!D22+'[3]الخدمات الشخصية'!D22)/1000</f>
        <v>20.12538032963301</v>
      </c>
      <c r="E22" s="18">
        <f>('[3]زراعة خاص'!E22+'[3]تعدين ومقالع خاص'!E22+'[3]صناعة تحويلية خاص'!E22+'[3]كهرباء خاص'!E22+'[3]بناء وتشييد خاص'!E22+'[3]تجارة خاص'!E22+'[3]نقل خاص'!E22+'[3]بنوك خاص'!E22+'[3]ملكية دور السكن'!E22+'[3]الخدمات الشخصية'!E22)/1000</f>
        <v>26.554995119198214</v>
      </c>
      <c r="F22" s="18">
        <f>('[3]زراعة خاص'!F22+'[3]تعدين ومقالع خاص'!F22+'[3]صناعة تحويلية خاص'!F22+'[3]كهرباء خاص'!F22+'[3]بناء وتشييد خاص'!F22+'[3]تجارة خاص'!F22+'[3]نقل خاص'!F22+'[3]بنوك خاص'!F22+'[3]ملكية دور السكن'!F22+'[3]الخدمات الشخصية'!F22)/1000</f>
        <v>34.44794882341963</v>
      </c>
      <c r="G22" s="18">
        <f>('[3]زراعة خاص'!G22+'[3]تعدين ومقالع خاص'!G22+'[3]صناعة تحويلية خاص'!G22+'[3]كهرباء خاص'!G22+'[3]بناء وتشييد خاص'!G22+'[3]تجارة خاص'!G22+'[3]نقل خاص'!G22+'[3]بنوك خاص'!G22+'[3]ملكية دور السكن'!G22+'[3]الخدمات الشخصية'!G22)/1000</f>
        <v>8.6909726122695599</v>
      </c>
      <c r="H22" s="18">
        <f>('[3]زراعة خاص'!H22+'[3]تعدين ومقالع خاص'!H22+'[3]صناعة تحويلية خاص'!H22+'[3]كهرباء خاص'!H22+'[3]بناء وتشييد خاص'!H22+'[3]تجارة خاص'!H22+'[3]نقل خاص'!H22+'[3]بنوك خاص'!H22+'[3]ملكية دور السكن'!H22+'[3]الخدمات الشخصية'!H22)/1000</f>
        <v>0</v>
      </c>
      <c r="I22" s="18">
        <f>('[3]زراعة خاص'!I22+'[3]تعدين ومقالع خاص'!I22+'[3]صناعة تحويلية خاص'!I22+'[3]كهرباء خاص'!I22+'[3]بناء وتشييد خاص'!I22+'[3]تجارة خاص'!I22+'[3]نقل خاص'!I22+'[3]بنوك خاص'!I22+'[3]ملكية دور السكن'!I22+'[3]الخدمات الشخصية'!I22)/1000</f>
        <v>0</v>
      </c>
      <c r="J22" s="18">
        <f>B22+C22+D22+E22+F22+G22+H22+I22+2</f>
        <v>6765.6850669542036</v>
      </c>
      <c r="K22" s="10"/>
    </row>
    <row r="23" spans="1:11" s="12" customFormat="1" ht="17.25" customHeight="1">
      <c r="A23" s="11">
        <v>2010</v>
      </c>
      <c r="B23" s="18">
        <f>('[3]زراعة خاص'!B23+'[3]تعدين ومقالع خاص'!B23+'[3]صناعة تحويلية خاص'!B23+'[3]كهرباء خاص'!B23+'[3]بناء وتشييد خاص'!B23+'[3]تجارة خاص'!B23+'[3]نقل خاص'!B23+'[3]بنوك خاص'!B23+'[3]ملكية دور السكن'!B23+'[3]الخدمات الشخصية'!B23)/1000</f>
        <v>7120.7694770478538</v>
      </c>
      <c r="C23" s="18">
        <f>('[3]زراعة خاص'!C23+'[3]تعدين ومقالع خاص'!C23+'[3]صناعة تحويلية خاص'!C23+'[3]كهرباء خاص'!C23+'[3]بناء وتشييد خاص'!C23+'[3]تجارة خاص'!C23+'[3]نقل خاص'!C23+'[3]بنوك خاص'!C23+'[3]ملكية دور السكن'!C23+'[3]الخدمات الشخصية'!C23)/1000</f>
        <v>270.95429966988735</v>
      </c>
      <c r="D23" s="18">
        <f>('[3]زراعة خاص'!D23+'[3]تعدين ومقالع خاص'!D23+'[3]صناعة تحويلية خاص'!D23+'[3]كهرباء خاص'!D23+'[3]بناء وتشييد خاص'!D23+'[3]تجارة خاص'!D23+'[3]نقل خاص'!D23+'[3]بنوك خاص'!D23+'[3]ملكية دور السكن'!D23+'[3]الخدمات الشخصية'!D23)/1000</f>
        <v>27.016487292009085</v>
      </c>
      <c r="E23" s="18">
        <f>('[3]زراعة خاص'!E23+'[3]تعدين ومقالع خاص'!E23+'[3]صناعة تحويلية خاص'!E23+'[3]كهرباء خاص'!E23+'[3]بناء وتشييد خاص'!E23+'[3]تجارة خاص'!E23+'[3]نقل خاص'!E23+'[3]بنوك خاص'!E23+'[3]ملكية دور السكن'!E23+'[3]الخدمات الشخصية'!E23)/1000</f>
        <v>478.1986190226379</v>
      </c>
      <c r="F23" s="18">
        <f>('[3]زراعة خاص'!F23+'[3]تعدين ومقالع خاص'!F23+'[3]صناعة تحويلية خاص'!F23+'[3]كهرباء خاص'!F23+'[3]بناء وتشييد خاص'!F23+'[3]تجارة خاص'!F23+'[3]نقل خاص'!F23+'[3]بنوك خاص'!F23+'[3]ملكية دور السكن'!F23+'[3]الخدمات الشخصية'!F23)/1000</f>
        <v>61.526625217464677</v>
      </c>
      <c r="G23" s="18">
        <f>('[3]زراعة خاص'!G23+'[3]تعدين ومقالع خاص'!G23+'[3]صناعة تحويلية خاص'!G23+'[3]كهرباء خاص'!G23+'[3]بناء وتشييد خاص'!G23+'[3]تجارة خاص'!G23+'[3]نقل خاص'!G23+'[3]بنوك خاص'!G23+'[3]ملكية دور السكن'!G23+'[3]الخدمات الشخصية'!G23)/1000</f>
        <v>58.588573238118364</v>
      </c>
      <c r="H23" s="18">
        <f>('[3]زراعة خاص'!H23+'[3]تعدين ومقالع خاص'!H23+'[3]صناعة تحويلية خاص'!H23+'[3]كهرباء خاص'!H23+'[3]بناء وتشييد خاص'!H23+'[3]تجارة خاص'!H23+'[3]نقل خاص'!H23+'[3]بنوك خاص'!H23+'[3]ملكية دور السكن'!H23+'[3]الخدمات الشخصية'!H23)/1000</f>
        <v>448.62</v>
      </c>
      <c r="I23" s="18">
        <f>('[3]زراعة خاص'!I23+'[3]تعدين ومقالع خاص'!I23+'[3]صناعة تحويلية خاص'!I23+'[3]كهرباء خاص'!I23+'[3]بناء وتشييد خاص'!I23+'[3]تجارة خاص'!I23+'[3]نقل خاص'!I23+'[3]بنوك خاص'!I23+'[3]ملكية دور السكن'!I23+'[3]الخدمات الشخصية'!I23)/1000</f>
        <v>0.28399999999999997</v>
      </c>
      <c r="J23" s="18">
        <f t="shared" si="0"/>
        <v>8465.9580814879719</v>
      </c>
    </row>
    <row r="24" spans="1:11" s="12" customFormat="1" ht="17.25" customHeight="1">
      <c r="A24" s="11">
        <v>2011</v>
      </c>
      <c r="B24" s="18">
        <f>('[3]زراعة خاص'!B24+'[3]تعدين ومقالع خاص'!B24+'[3]صناعة تحويلية خاص'!B24+'[3]كهرباء خاص'!B24+'[3]بناء وتشييد خاص'!B24+'[3]تجارة خاص'!B24+'[3]نقل خاص'!B24+'[3]بنوك خاص'!B24+'[3]ملكية دور السكن'!B24+'[3]الخدمات الشخصية'!B24)/1000</f>
        <v>7884.5090816138936</v>
      </c>
      <c r="C24" s="18">
        <f>('[3]زراعة خاص'!C24+'[3]تعدين ومقالع خاص'!C24+'[3]صناعة تحويلية خاص'!C24+'[3]كهرباء خاص'!C24+'[3]بناء وتشييد خاص'!C24+'[3]تجارة خاص'!C24+'[3]نقل خاص'!C24+'[3]بنوك خاص'!C24+'[3]ملكية دور السكن'!C24+'[3]الخدمات الشخصية'!C24)/1000</f>
        <v>512.74780931959992</v>
      </c>
      <c r="D24" s="18">
        <f>('[3]زراعة خاص'!D24+'[3]تعدين ومقالع خاص'!D24+'[3]صناعة تحويلية خاص'!D24+'[3]كهرباء خاص'!D24+'[3]بناء وتشييد خاص'!D24+'[3]تجارة خاص'!D24+'[3]نقل خاص'!D24+'[3]بنوك خاص'!D24+'[3]ملكية دور السكن'!D24+'[3]الخدمات الشخصية'!D24)/1000</f>
        <v>38.845085079499505</v>
      </c>
      <c r="E24" s="18">
        <f>('[3]زراعة خاص'!E24+'[3]تعدين ومقالع خاص'!E24+'[3]صناعة تحويلية خاص'!E24+'[3]كهرباء خاص'!E24+'[3]بناء وتشييد خاص'!E24+'[3]تجارة خاص'!E24+'[3]نقل خاص'!E24+'[3]بنوك خاص'!E24+'[3]ملكية دور السكن'!E24+'[3]الخدمات الشخصية'!E24)/1000</f>
        <v>772.19019485274225</v>
      </c>
      <c r="F24" s="18">
        <f>('[3]زراعة خاص'!F24+'[3]تعدين ومقالع خاص'!F24+'[3]صناعة تحويلية خاص'!F24+'[3]كهرباء خاص'!F24+'[3]بناء وتشييد خاص'!F24+'[3]تجارة خاص'!F24+'[3]نقل خاص'!F24+'[3]بنوك خاص'!F24+'[3]ملكية دور السكن'!F24+'[3]الخدمات الشخصية'!F24)/1000</f>
        <v>83.651639362457999</v>
      </c>
      <c r="G24" s="18">
        <f>('[3]زراعة خاص'!G24+'[3]تعدين ومقالع خاص'!G24+'[3]صناعة تحويلية خاص'!G24+'[3]كهرباء خاص'!G24+'[3]بناء وتشييد خاص'!G24+'[3]تجارة خاص'!G24+'[3]نقل خاص'!G24+'[3]بنوك خاص'!G24+'[3]ملكية دور السكن'!G24+'[3]الخدمات الشخصية'!G24)/1000</f>
        <v>439.36867169857322</v>
      </c>
      <c r="H24" s="18">
        <f>('[3]زراعة خاص'!H24+'[3]تعدين ومقالع خاص'!H24+'[3]صناعة تحويلية خاص'!H24+'[3]كهرباء خاص'!H24+'[3]بناء وتشييد خاص'!H24+'[3]تجارة خاص'!H24+'[3]نقل خاص'!H24+'[3]بنوك خاص'!H24+'[3]ملكية دور السكن'!H24+'[3]الخدمات الشخصية'!H24)/1000</f>
        <v>0</v>
      </c>
      <c r="I24" s="18">
        <f>('[3]زراعة خاص'!I24+'[3]تعدين ومقالع خاص'!I24+'[3]صناعة تحويلية خاص'!I24+'[3]كهرباء خاص'!I24+'[3]بناء وتشييد خاص'!I24+'[3]تجارة خاص'!I24+'[3]نقل خاص'!I24+'[3]بنوك خاص'!I24+'[3]ملكية دور السكن'!I24+'[3]الخدمات الشخصية'!I24)/1000</f>
        <v>0</v>
      </c>
      <c r="J24" s="18">
        <f>B24+C24+D24+E24+F24+G24+H24+I24+1</f>
        <v>9732.3124819267687</v>
      </c>
    </row>
    <row r="25" spans="1:11" ht="17.25" customHeight="1">
      <c r="A25" s="13">
        <v>2012</v>
      </c>
      <c r="B25" s="18">
        <f>('[3]زراعة خاص'!B25+'[3]تعدين ومقالع خاص'!B25+'[3]صناعة تحويلية خاص'!B25+'[3]كهرباء خاص'!B25+'[3]بناء وتشييد خاص'!B25+'[3]تجارة خاص'!B25+'[3]نقل خاص'!B25+'[3]بنوك خاص'!B25+'[3]ملكية دور السكن'!B25+'[3]الخدمات الشخصية'!B25)/1000</f>
        <v>9567.2342078032798</v>
      </c>
      <c r="C25" s="18">
        <f>('[3]زراعة خاص'!C25+'[3]تعدين ومقالع خاص'!C25+'[3]صناعة تحويلية خاص'!C25+'[3]كهرباء خاص'!C25+'[3]بناء وتشييد خاص'!C25+'[3]تجارة خاص'!C25+'[3]نقل خاص'!C25+'[3]بنوك خاص'!C25+'[3]ملكية دور السكن'!C25+'[3]الخدمات الشخصية'!C25)/1000</f>
        <v>786.63374356211841</v>
      </c>
      <c r="D25" s="18">
        <f>('[3]زراعة خاص'!D25+'[3]تعدين ومقالع خاص'!D25+'[3]صناعة تحويلية خاص'!D25+'[3]كهرباء خاص'!D25+'[3]بناء وتشييد خاص'!D25+'[3]تجارة خاص'!D25+'[3]نقل خاص'!D25+'[3]بنوك خاص'!D25+'[3]ملكية دور السكن'!D25+'[3]الخدمات الشخصية'!D25)/1000</f>
        <v>43.802277454432762</v>
      </c>
      <c r="E25" s="18">
        <f>('[3]زراعة خاص'!E25+'[3]تعدين ومقالع خاص'!E25+'[3]صناعة تحويلية خاص'!E25+'[3]كهرباء خاص'!E25+'[3]بناء وتشييد خاص'!E25+'[3]تجارة خاص'!E25+'[3]نقل خاص'!E25+'[3]بنوك خاص'!E25+'[3]ملكية دور السكن'!E25+'[3]الخدمات الشخصية'!E25)/1000</f>
        <v>839.03686155624791</v>
      </c>
      <c r="F25" s="18">
        <f>('[3]زراعة خاص'!F25+'[3]تعدين ومقالع خاص'!F25+'[3]صناعة تحويلية خاص'!F25+'[3]كهرباء خاص'!F25+'[3]بناء وتشييد خاص'!F25+'[3]تجارة خاص'!F25+'[3]نقل خاص'!F25+'[3]بنوك خاص'!F25+'[3]ملكية دور السكن'!F25+'[3]الخدمات الشخصية'!F25)/1000</f>
        <v>383.94984775519021</v>
      </c>
      <c r="G25" s="18">
        <f>('[3]زراعة خاص'!G25+'[3]تعدين ومقالع خاص'!G25+'[3]صناعة تحويلية خاص'!G25+'[3]كهرباء خاص'!G25+'[3]بناء وتشييد خاص'!G25+'[3]تجارة خاص'!G25+'[3]نقل خاص'!G25+'[3]بنوك خاص'!G25+'[3]ملكية دور السكن'!G25+'[3]الخدمات الشخصية'!G25)/1000</f>
        <v>484.63497124172494</v>
      </c>
      <c r="H25" s="18">
        <f>('[3]زراعة خاص'!H25+'[3]تعدين ومقالع خاص'!H25+'[3]صناعة تحويلية خاص'!H25+'[3]كهرباء خاص'!H25+'[3]بناء وتشييد خاص'!H25+'[3]تجارة خاص'!H25+'[3]نقل خاص'!H25+'[3]بنوك خاص'!H25+'[3]ملكية دور السكن'!H25+'[3]الخدمات الشخصية'!H25)/1000</f>
        <v>2.74</v>
      </c>
      <c r="I25" s="18">
        <f>('[3]زراعة خاص'!I25+'[3]تعدين ومقالع خاص'!I25+'[3]صناعة تحويلية خاص'!I25+'[3]كهرباء خاص'!I25+'[3]بناء وتشييد خاص'!I25+'[3]تجارة خاص'!I25+'[3]نقل خاص'!I25+'[3]بنوك خاص'!I25+'[3]ملكية دور السكن'!I25+'[3]الخدمات الشخصية'!I25)/1000</f>
        <v>316.52800000000002</v>
      </c>
      <c r="J25" s="18">
        <f>B25+C25+D25+E25+F25+G25+H25+I25+1</f>
        <v>12425.559909372994</v>
      </c>
    </row>
    <row r="26" spans="1:11" ht="17.25" customHeight="1">
      <c r="A26" s="13">
        <v>2013</v>
      </c>
      <c r="B26" s="18">
        <f>('[3]زراعة خاص'!B26+'[3]تعدين ومقالع خاص'!B26+'[3]صناعة تحويلية خاص'!B26+'[3]كهرباء خاص'!B26+'[3]بناء وتشييد خاص'!B26+'[3]تجارة خاص'!B26+'[3]نقل خاص'!B26+'[3]بنوك خاص'!B26+'[3]ملكية دور السكن'!B26+'[3]الخدمات الشخصية'!B26)/1000</f>
        <v>11537.857373992665</v>
      </c>
      <c r="C26" s="18">
        <f>('[3]زراعة خاص'!C26+'[3]تعدين ومقالع خاص'!C26+'[3]صناعة تحويلية خاص'!C26+'[3]كهرباء خاص'!C26+'[3]بناء وتشييد خاص'!C26+'[3]تجارة خاص'!C26+'[3]نقل خاص'!C26+'[3]بنوك خاص'!C26+'[3]ملكية دور السكن'!C26+'[3]الخدمات الشخصية'!C26)/1000</f>
        <v>906.28195780463716</v>
      </c>
      <c r="D26" s="18">
        <f>('[3]زراعة خاص'!D26+'[3]تعدين ومقالع خاص'!D26+'[3]صناعة تحويلية خاص'!D26+'[3]كهرباء خاص'!D26+'[3]بناء وتشييد خاص'!D26+'[3]تجارة خاص'!D26+'[3]نقل خاص'!D26+'[3]بنوك خاص'!D26+'[3]ملكية دور السكن'!D26+'[3]الخدمات الشخصية'!D26)/1000</f>
        <v>52.313427012942945</v>
      </c>
      <c r="E26" s="18">
        <f>('[3]زراعة خاص'!E26+'[3]تعدين ومقالع خاص'!E26+'[3]صناعة تحويلية خاص'!E26+'[3]كهرباء خاص'!E26+'[3]بناء وتشييد خاص'!E26+'[3]تجارة خاص'!E26+'[3]نقل خاص'!E26+'[3]بنوك خاص'!E26+'[3]ملكية دور السكن'!E26+'[3]الخدمات الشخصية'!E26)/1000</f>
        <v>4267.8513282597542</v>
      </c>
      <c r="F26" s="18">
        <f>('[3]زراعة خاص'!F26+'[3]تعدين ومقالع خاص'!F26+'[3]صناعة تحويلية خاص'!F26+'[3]كهرباء خاص'!F26+'[3]بناء وتشييد خاص'!F26+'[3]تجارة خاص'!F26+'[3]نقل خاص'!F26+'[3]بنوك خاص'!F26+'[3]ملكية دور السكن'!F26+'[3]الخدمات الشخصية'!F26)/1000</f>
        <v>1770.2145561479224</v>
      </c>
      <c r="G26" s="18">
        <f>('[3]زراعة خاص'!G26+'[3]تعدين ومقالع خاص'!G26+'[3]صناعة تحويلية خاص'!G26+'[3]كهرباء خاص'!G26+'[3]بناء وتشييد خاص'!G26+'[3]تجارة خاص'!G26+'[3]نقل خاص'!G26+'[3]بنوك خاص'!G26+'[3]ملكية دور السكن'!G26+'[3]الخدمات الشخصية'!G26)/1000</f>
        <v>465.10647078487682</v>
      </c>
      <c r="H26" s="18">
        <f>('[3]زراعة خاص'!H26+'[3]تعدين ومقالع خاص'!H26+'[3]صناعة تحويلية خاص'!H26+'[3]كهرباء خاص'!H26+'[3]بناء وتشييد خاص'!H26+'[3]تجارة خاص'!H26+'[3]نقل خاص'!H26+'[3]بنوك خاص'!H26+'[3]ملكية دور السكن'!H26+'[3]الخدمات الشخصية'!H26)/1000</f>
        <v>8.0392719087287059</v>
      </c>
      <c r="I26" s="18">
        <f>('[3]زراعة خاص'!I26+'[3]تعدين ومقالع خاص'!I26+'[3]صناعة تحويلية خاص'!I26+'[3]كهرباء خاص'!I26+'[3]بناء وتشييد خاص'!I26+'[3]تجارة خاص'!I26+'[3]نقل خاص'!I26+'[3]بنوك خاص'!I26+'[3]ملكية دور السكن'!I26+'[3]الخدمات الشخصية'!I26)/1000</f>
        <v>313.51120000000003</v>
      </c>
      <c r="J26" s="18">
        <f t="shared" si="0"/>
        <v>19321.175585911529</v>
      </c>
    </row>
    <row r="27" spans="1:11" ht="17.25" customHeight="1">
      <c r="A27" s="13">
        <v>2014</v>
      </c>
      <c r="B27" s="18">
        <f>('[3]زراعة خاص'!B27+'[3]تعدين ومقالع خاص'!B27+'[3]صناعة تحويلية خاص'!B27+'[3]كهرباء خاص'!B27+'[3]بناء وتشييد خاص'!B27+'[3]تجارة خاص'!B27+'[3]نقل خاص'!B27+'[3]بنوك خاص'!B27+'[3]ملكية دور السكن'!B27+'[3]الخدمات الشخصية'!B27)/1000</f>
        <v>14548.234514498365</v>
      </c>
      <c r="C27" s="18">
        <f>('[3]زراعة خاص'!C27+'[3]تعدين ومقالع خاص'!C27+'[3]صناعة تحويلية خاص'!C27+'[3]كهرباء خاص'!C27+'[3]بناء وتشييد خاص'!C27+'[3]تجارة خاص'!C27+'[3]نقل خاص'!C27+'[3]بنوك خاص'!C27+'[3]ملكية دور السكن'!C27+'[3]الخدمات الشخصية'!C27)/1000</f>
        <v>1211.6256748275296</v>
      </c>
      <c r="D27" s="18">
        <f>('[3]زراعة خاص'!D27+'[3]تعدين ومقالع خاص'!D27+'[3]صناعة تحويلية خاص'!D27+'[3]كهرباء خاص'!D27+'[3]بناء وتشييد خاص'!D27+'[3]تجارة خاص'!D27+'[3]نقل خاص'!D27+'[3]بنوك خاص'!D27+'[3]ملكية دور السكن'!D27+'[3]الخدمات الشخصية'!D27)/1000</f>
        <v>147.66360715744347</v>
      </c>
      <c r="E27" s="18">
        <f>('[3]زراعة خاص'!E27+'[3]تعدين ومقالع خاص'!E27+'[3]صناعة تحويلية خاص'!E27+'[3]كهرباء خاص'!E27+'[3]بناء وتشييد خاص'!E27+'[3]تجارة خاص'!E27+'[3]نقل خاص'!E27+'[3]بنوك خاص'!E27+'[3]ملكية دور السكن'!E27+'[3]الخدمات الشخصية'!E27)/1000</f>
        <v>7512.6336513864826</v>
      </c>
      <c r="F27" s="18">
        <f>('[3]زراعة خاص'!F27+'[3]تعدين ومقالع خاص'!F27+'[3]صناعة تحويلية خاص'!F27+'[3]كهرباء خاص'!F27+'[3]بناء وتشييد خاص'!F27+'[3]تجارة خاص'!F27+'[3]نقل خاص'!F27+'[3]بنوك خاص'!F27+'[3]ملكية دور السكن'!F27+'[3]الخدمات الشخصية'!F27)/1000</f>
        <v>3894.5741885889693</v>
      </c>
      <c r="G27" s="18">
        <f>('[3]زراعة خاص'!G27+'[3]تعدين ومقالع خاص'!G27+'[3]صناعة تحويلية خاص'!G27+'[3]كهرباء خاص'!G27+'[3]بناء وتشييد خاص'!G27+'[3]تجارة خاص'!G27+'[3]نقل خاص'!G27+'[3]بنوك خاص'!G27+'[3]ملكية دور السكن'!G27+'[3]الخدمات الشخصية'!G27)/1000</f>
        <v>582.8094282142107</v>
      </c>
      <c r="H27" s="18">
        <f>('[3]زراعة خاص'!H27+'[3]تعدين ومقالع خاص'!H27+'[3]صناعة تحويلية خاص'!H27+'[3]كهرباء خاص'!H27+'[3]بناء وتشييد خاص'!H27+'[3]تجارة خاص'!H27+'[3]نقل خاص'!H27+'[3]بنوك خاص'!H27+'[3]ملكية دور السكن'!H27+'[3]الخدمات الشخصية'!H27)/1000</f>
        <v>9.8736052524441398</v>
      </c>
      <c r="I27" s="18">
        <f>('[3]زراعة خاص'!I27+'[3]تعدين ومقالع خاص'!I27+'[3]صناعة تحويلية خاص'!I27+'[3]كهرباء خاص'!I27+'[3]بناء وتشييد خاص'!I27+'[3]تجارة خاص'!I27+'[3]نقل خاص'!I27+'[3]بنوك خاص'!I27+'[3]ملكية دور السكن'!I27+'[3]الخدمات الشخصية'!I27)/1000</f>
        <v>245.47582481458792</v>
      </c>
      <c r="J27" s="18">
        <f>B27+C27+D27+E27+F27+G27+H27+I27+2</f>
        <v>28154.890494740033</v>
      </c>
    </row>
    <row r="28" spans="1:11" ht="17.25" customHeight="1">
      <c r="A28" s="13">
        <v>2015</v>
      </c>
      <c r="B28" s="18">
        <f>('[3]زراعة خاص'!B28+'[3]تعدين ومقالع خاص'!B28+'[3]صناعة تحويلية خاص'!B28+'[3]كهرباء خاص'!B28+'[3]بناء وتشييد خاص'!B28+'[3]تجارة خاص'!B28+'[3]نقل خاص'!B28+'[3]بنوك خاص'!B28+'[3]ملكية دور السكن'!B28+'[3]الخدمات الشخصية'!B28)/1000</f>
        <v>17001.761454010666</v>
      </c>
      <c r="C28" s="18">
        <f>('[3]زراعة خاص'!C28+'[3]تعدين ومقالع خاص'!C28+'[3]صناعة تحويلية خاص'!C28+'[3]كهرباء خاص'!C28+'[3]بناء وتشييد خاص'!C28+'[3]تجارة خاص'!C28+'[3]نقل خاص'!C28+'[3]بنوك خاص'!C28+'[3]ملكية دور السكن'!C28+'[3]الخدمات الشخصية'!C28)/1000</f>
        <v>1488.473489571023</v>
      </c>
      <c r="D28" s="18">
        <f>('[3]زراعة خاص'!D28+'[3]تعدين ومقالع خاص'!D28+'[3]صناعة تحويلية خاص'!D28+'[3]كهرباء خاص'!D28+'[3]بناء وتشييد خاص'!D28+'[3]تجارة خاص'!D28+'[3]نقل خاص'!D28+'[3]بنوك خاص'!D28+'[3]ملكية دور السكن'!D28+'[3]الخدمات الشخصية'!D28)/1000</f>
        <v>1472.8826069506808</v>
      </c>
      <c r="E28" s="18">
        <f>('[3]زراعة خاص'!E28+'[3]تعدين ومقالع خاص'!E28+'[3]صناعة تحويلية خاص'!E28+'[3]كهرباء خاص'!E28+'[3]بناء وتشييد خاص'!E28+'[3]تجارة خاص'!E28+'[3]نقل خاص'!E28+'[3]بنوك خاص'!E28+'[3]ملكية دور السكن'!E28+'[3]الخدمات الشخصية'!E28)/1000</f>
        <v>10320.745767025954</v>
      </c>
      <c r="F28" s="18">
        <f>('[3]زراعة خاص'!F28+'[3]تعدين ومقالع خاص'!F28+'[3]صناعة تحويلية خاص'!F28+'[3]كهرباء خاص'!F28+'[3]بناء وتشييد خاص'!F28+'[3]تجارة خاص'!F28+'[3]نقل خاص'!F28+'[3]بنوك خاص'!F28+'[3]ملكية دور السكن'!F28+'[3]الخدمات الشخصية'!F28)/1000</f>
        <v>7725.5321834373526</v>
      </c>
      <c r="G28" s="18">
        <f>('[3]زراعة خاص'!G28+'[3]تعدين ومقالع خاص'!G28+'[3]صناعة تحويلية خاص'!G28+'[3]كهرباء خاص'!G28+'[3]بناء وتشييد خاص'!G28+'[3]تجارة خاص'!G28+'[3]نقل خاص'!G28+'[3]بنوك خاص'!G28+'[3]ملكية دور السكن'!G28+'[3]الخدمات الشخصية'!G28)/1000</f>
        <v>807.45096441755209</v>
      </c>
      <c r="H28" s="18">
        <f>('[3]زراعة خاص'!H28+'[3]تعدين ومقالع خاص'!H28+'[3]صناعة تحويلية خاص'!H28+'[3]كهرباء خاص'!H28+'[3]بناء وتشييد خاص'!H28+'[3]تجارة خاص'!H28+'[3]نقل خاص'!H28+'[3]بنوك خاص'!H28+'[3]ملكية دور السكن'!H28+'[3]الخدمات الشخصية'!H28)/1000</f>
        <v>11.119938828799537</v>
      </c>
      <c r="I28" s="18">
        <f>('[3]زراعة خاص'!I28+'[3]تعدين ومقالع خاص'!I28+'[3]صناعة تحويلية خاص'!I28+'[3]كهرباء خاص'!I28+'[3]بناء وتشييد خاص'!I28+'[3]تجارة خاص'!I28+'[3]نقل خاص'!I28+'[3]بنوك خاص'!I28+'[3]ملكية دور السكن'!I28+'[3]الخدمات الشخصية'!I28)/1000</f>
        <v>164.72677830426733</v>
      </c>
      <c r="J28" s="18">
        <f>B28+C28+D28+E28+F28+G28+H28+I28+1</f>
        <v>38993.693182546296</v>
      </c>
    </row>
    <row r="29" spans="1:11" ht="17.25" customHeight="1">
      <c r="A29" s="13">
        <v>2016</v>
      </c>
      <c r="B29" s="18">
        <f>('[3]زراعة خاص'!B29+'[3]تعدين ومقالع خاص'!B29+'[3]صناعة تحويلية خاص'!B29+'[3]كهرباء خاص'!B29+'[3]بناء وتشييد خاص'!B29+'[3]تجارة خاص'!B29+'[3]نقل خاص'!B29+'[3]بنوك خاص'!B29+'[3]ملكية دور السكن'!B29+'[3]الخدمات الشخصية'!B29)/1000</f>
        <v>20335.579845829117</v>
      </c>
      <c r="C29" s="18">
        <f>('[3]زراعة خاص'!C29+'[3]تعدين ومقالع خاص'!C29+'[3]صناعة تحويلية خاص'!C29+'[3]كهرباء خاص'!C29+'[3]بناء وتشييد خاص'!C29+'[3]تجارة خاص'!C29+'[3]نقل خاص'!C29+'[3]بنوك خاص'!C29+'[3]ملكية دور السكن'!C29+'[3]الخدمات الشخصية'!C29)/1000</f>
        <v>2021.4084410678252</v>
      </c>
      <c r="D29" s="18">
        <f>('[3]زراعة خاص'!D29+'[3]تعدين ومقالع خاص'!D29+'[3]صناعة تحويلية خاص'!D29+'[3]كهرباء خاص'!D29+'[3]بناء وتشييد خاص'!D29+'[3]تجارة خاص'!D29+'[3]نقل خاص'!D29+'[3]بنوك خاص'!D29+'[3]ملكية دور السكن'!D29+'[3]الخدمات الشخصية'!D29)/1000</f>
        <v>1534.8710853344087</v>
      </c>
      <c r="E29" s="18">
        <f>('[3]زراعة خاص'!E29+'[3]تعدين ومقالع خاص'!E29+'[3]صناعة تحويلية خاص'!E29+'[3]كهرباء خاص'!E29+'[3]بناء وتشييد خاص'!E29+'[3]تجارة خاص'!E29+'[3]نقل خاص'!E29+'[3]بنوك خاص'!E29+'[3]ملكية دور السكن'!E29+'[3]الخدمات الشخصية'!E29)/1000</f>
        <v>10152.863706511485</v>
      </c>
      <c r="F29" s="18">
        <f>('[3]زراعة خاص'!F29+'[3]تعدين ومقالع خاص'!F29+'[3]صناعة تحويلية خاص'!F29+'[3]كهرباء خاص'!F29+'[3]بناء وتشييد خاص'!F29+'[3]تجارة خاص'!F29+'[3]نقل خاص'!F29+'[3]بنوك خاص'!F29+'[3]ملكية دور السكن'!F29+'[3]الخدمات الشخصية'!F29)/1000</f>
        <v>9908.0968348105289</v>
      </c>
      <c r="G29" s="18">
        <f>('[3]زراعة خاص'!G29+'[3]تعدين ومقالع خاص'!G29+'[3]صناعة تحويلية خاص'!G29+'[3]كهرباء خاص'!G29+'[3]بناء وتشييد خاص'!G29+'[3]تجارة خاص'!G29+'[3]نقل خاص'!G29+'[3]بنوك خاص'!G29+'[3]ملكية دور السكن'!G29+'[3]الخدمات الشخصية'!G29)/1000</f>
        <v>798.21517619769747</v>
      </c>
      <c r="H29" s="18">
        <f>('[3]زراعة خاص'!H29+'[3]تعدين ومقالع خاص'!H29+'[3]صناعة تحويلية خاص'!H29+'[3]كهرباء خاص'!H29+'[3]بناء وتشييد خاص'!H29+'[3]تجارة خاص'!H29+'[3]نقل خاص'!H29+'[3]بنوك خاص'!H29+'[3]ملكية دور السكن'!H29+'[3]الخدمات الشخصية'!H29)/1000</f>
        <v>11.456007550452464</v>
      </c>
      <c r="I29" s="18">
        <f>('[3]زراعة خاص'!I29+'[3]تعدين ومقالع خاص'!I29+'[3]صناعة تحويلية خاص'!I29+'[3]كهرباء خاص'!I29+'[3]بناء وتشييد خاص'!I29+'[3]تجارة خاص'!I29+'[3]نقل خاص'!I29+'[3]بنوك خاص'!I29+'[3]ملكية دور السكن'!I29+'[3]الخدمات الشخصية'!I29)/1000</f>
        <v>82.967644677288746</v>
      </c>
      <c r="J29" s="18">
        <f t="shared" si="0"/>
        <v>44845.458741978815</v>
      </c>
    </row>
  </sheetData>
  <mergeCells count="3">
    <mergeCell ref="A1:J1"/>
    <mergeCell ref="A2:B2"/>
    <mergeCell ref="I2:J2"/>
  </mergeCells>
  <printOptions horizontalCentered="1"/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مجموع الأنشطة</vt:lpstr>
      <vt:lpstr>مجموع العام</vt:lpstr>
      <vt:lpstr>مجموع الخاص</vt:lpstr>
      <vt:lpstr>مجموع الأنشطة ثابت</vt:lpstr>
      <vt:lpstr>مجموع العام ثابت</vt:lpstr>
      <vt:lpstr>مجموع الخاص ثابت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2019-05-27T07:19:16Z</cp:lastPrinted>
  <dcterms:created xsi:type="dcterms:W3CDTF">2019-05-27T07:07:04Z</dcterms:created>
  <dcterms:modified xsi:type="dcterms:W3CDTF">2019-05-27T07:19:23Z</dcterms:modified>
</cp:coreProperties>
</file>